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udlachile-my.sharepoint.com/personal/rruz_udla_cl/Documents/Escritorio/PIR 2027/Corrección Bases y Documentación/"/>
    </mc:Choice>
  </mc:AlternateContent>
  <xr:revisionPtr revIDLastSave="0" documentId="8_{996555F1-4021-48DD-9887-18DF9150A05B}" xr6:coauthVersionLast="47" xr6:coauthVersionMax="47" xr10:uidLastSave="{00000000-0000-0000-0000-000000000000}"/>
  <bookViews>
    <workbookView xWindow="-120" yWindow="-120" windowWidth="20730" windowHeight="11040" firstSheet="2" activeTab="5" xr2:uid="{AAA45CE6-7F27-41FD-AEE7-D4130498FC3C}"/>
  </bookViews>
  <sheets>
    <sheet name="Presupuesto Total" sheetId="1" r:id="rId1"/>
    <sheet name="Gastos Personal" sheetId="2" r:id="rId2"/>
    <sheet name="Gastos Operación" sheetId="3" r:id="rId3"/>
    <sheet name="Gastos Viajes" sheetId="4" r:id="rId4"/>
    <sheet name="Gastos Bienes de Capital" sheetId="5" r:id="rId5"/>
    <sheet name="Reitemizació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4" i="6" l="1"/>
  <c r="B23" i="6"/>
  <c r="B22" i="6"/>
  <c r="B21" i="6"/>
  <c r="B8" i="6"/>
  <c r="B7" i="6"/>
  <c r="B9" i="6" s="1"/>
  <c r="B6" i="6"/>
  <c r="B5" i="6"/>
  <c r="C10" i="1"/>
  <c r="C9" i="1"/>
  <c r="C8" i="1"/>
  <c r="C11" i="1" s="1"/>
  <c r="F11" i="1" s="1"/>
  <c r="C7" i="1"/>
  <c r="B10" i="1"/>
  <c r="B9" i="1"/>
  <c r="B8" i="1"/>
  <c r="B7" i="1"/>
  <c r="D33" i="6"/>
  <c r="C33" i="6"/>
  <c r="D25" i="6"/>
  <c r="C25" i="6"/>
  <c r="E24" i="6"/>
  <c r="B32" i="6" s="1"/>
  <c r="E32" i="6" s="1"/>
  <c r="E23" i="6"/>
  <c r="B31" i="6" s="1"/>
  <c r="E31" i="6" s="1"/>
  <c r="E22" i="6"/>
  <c r="B30" i="6" s="1"/>
  <c r="E30" i="6" s="1"/>
  <c r="B25" i="6"/>
  <c r="D17" i="6"/>
  <c r="C17" i="6"/>
  <c r="D9" i="6"/>
  <c r="C9" i="6"/>
  <c r="E8" i="6"/>
  <c r="B16" i="6" s="1"/>
  <c r="E16" i="6" s="1"/>
  <c r="E7" i="6"/>
  <c r="B15" i="6" s="1"/>
  <c r="E15" i="6" s="1"/>
  <c r="E6" i="6"/>
  <c r="B14" i="6" s="1"/>
  <c r="E14" i="6" s="1"/>
  <c r="F10" i="5"/>
  <c r="E10" i="5"/>
  <c r="D10" i="5"/>
  <c r="C10" i="5"/>
  <c r="H36" i="4"/>
  <c r="G36" i="4"/>
  <c r="C40" i="4" s="1"/>
  <c r="E36" i="4"/>
  <c r="H29" i="4"/>
  <c r="G29" i="4"/>
  <c r="E29" i="4"/>
  <c r="H18" i="4"/>
  <c r="G18" i="4"/>
  <c r="E18" i="4"/>
  <c r="B40" i="4" s="1"/>
  <c r="D40" i="4" s="1"/>
  <c r="H11" i="4"/>
  <c r="G11" i="4"/>
  <c r="C39" i="4" s="1"/>
  <c r="E11" i="4"/>
  <c r="B39" i="4" s="1"/>
  <c r="D15" i="3"/>
  <c r="E15" i="3" s="1"/>
  <c r="C15" i="3"/>
  <c r="E14" i="3"/>
  <c r="E13" i="3"/>
  <c r="E12" i="3"/>
  <c r="E11" i="3"/>
  <c r="E10" i="3"/>
  <c r="E9" i="3"/>
  <c r="E8" i="3"/>
  <c r="E7" i="3"/>
  <c r="G22" i="2"/>
  <c r="F22" i="2"/>
  <c r="E22" i="2"/>
  <c r="D22" i="2"/>
  <c r="D24" i="2" s="1"/>
  <c r="C22" i="2"/>
  <c r="G21" i="2"/>
  <c r="G20" i="2"/>
  <c r="G19" i="2"/>
  <c r="G18" i="2"/>
  <c r="F12" i="2"/>
  <c r="F24" i="2" s="1"/>
  <c r="E12" i="2"/>
  <c r="E24" i="2" s="1"/>
  <c r="D12" i="2"/>
  <c r="G12" i="2" s="1"/>
  <c r="G24" i="2" s="1"/>
  <c r="C12" i="2"/>
  <c r="C24" i="2" s="1"/>
  <c r="G11" i="2"/>
  <c r="G10" i="2"/>
  <c r="G9" i="2"/>
  <c r="G8" i="2"/>
  <c r="B11" i="1"/>
  <c r="E11" i="1" s="1"/>
  <c r="D9" i="1"/>
  <c r="F7" i="1" l="1"/>
  <c r="F8" i="1"/>
  <c r="F10" i="1"/>
  <c r="E8" i="1"/>
  <c r="E9" i="1"/>
  <c r="E10" i="1"/>
  <c r="E5" i="6"/>
  <c r="E21" i="6"/>
  <c r="B41" i="4"/>
  <c r="C41" i="4"/>
  <c r="D39" i="4"/>
  <c r="D41" i="4" s="1"/>
  <c r="D7" i="1"/>
  <c r="D10" i="1"/>
  <c r="D8" i="1"/>
  <c r="D11" i="1"/>
  <c r="F9" i="1"/>
  <c r="E7" i="1"/>
  <c r="E25" i="6" l="1"/>
  <c r="B29" i="6"/>
  <c r="E9" i="6"/>
  <c r="B13" i="6"/>
  <c r="B17" i="6" l="1"/>
  <c r="E13" i="6"/>
  <c r="E17" i="6" s="1"/>
  <c r="B33" i="6"/>
  <c r="E29" i="6"/>
  <c r="E33" i="6" s="1"/>
  <c r="G10" i="5" l="1"/>
</calcChain>
</file>

<file path=xl/sharedStrings.xml><?xml version="1.0" encoding="utf-8"?>
<sst xmlns="http://schemas.openxmlformats.org/spreadsheetml/2006/main" count="222" uniqueCount="79">
  <si>
    <r>
      <t xml:space="preserve">NO COMPLETAR ESTA TABLA
</t>
    </r>
    <r>
      <rPr>
        <sz val="10"/>
        <rFont val="Aptos Narrow"/>
        <family val="2"/>
        <scheme val="minor"/>
      </rPr>
      <t>El siguiente cuadro se  calcula de manera automática según los montos asignados al proyecto en cada ítem del presupuesto.</t>
    </r>
  </si>
  <si>
    <t>PRESUPUESTO TOTAL</t>
  </si>
  <si>
    <t>Recuerde distribuir el presupuesto en todos los ítems (en cada hoja del formulario), en concordancia con las actividades definidas  su plan trabajo
No se aceptarán presupuestos que concentren los recursos en un solo ítem</t>
  </si>
  <si>
    <t>MONTOS ASIGNADOS</t>
  </si>
  <si>
    <t>ÍTEM</t>
  </si>
  <si>
    <t>AÑO 1</t>
  </si>
  <si>
    <t>AÑO 2</t>
  </si>
  <si>
    <t>TOTAL</t>
  </si>
  <si>
    <t>% AÑO 1</t>
  </si>
  <si>
    <t>% AÑO 2</t>
  </si>
  <si>
    <t>GASTOS PERSONAL</t>
  </si>
  <si>
    <t>GASTOS de OPERACIÓN</t>
  </si>
  <si>
    <t>GASTOS VIAJES</t>
  </si>
  <si>
    <t>GASTOS BIENES DE CAPITAL</t>
  </si>
  <si>
    <t xml:space="preserve">GASTOS PERSONAL </t>
  </si>
  <si>
    <t>Gastos del personal vinculados directamente a la ejecución de actividades del proyecto y que participen en éste.</t>
  </si>
  <si>
    <t>No se podrán financiar  honorarios para el/la académico/a líder de la iniciativa ni a coinvestigadores/as.</t>
  </si>
  <si>
    <t xml:space="preserve">PERSONAL TÉCNICO </t>
  </si>
  <si>
    <t>Aquellas personas que ejercen funciones de carácter técnico profesional a la investigación durante la ejecución del proyecto (Traducción de manuscritos, análisis de datos, diseño y diagramación de documentos, creación, animación, diagramación o/y diseños web).</t>
  </si>
  <si>
    <t>DESCRIPCIÓN</t>
  </si>
  <si>
    <t>CANTIDAD</t>
  </si>
  <si>
    <t>MONTO ASIGNADO</t>
  </si>
  <si>
    <t>Total</t>
  </si>
  <si>
    <t>PERSONAL DE APOYO</t>
  </si>
  <si>
    <t>Aquellas personas que ejercen funciones de apoyo a las actividades asociadas a la ejecución del proyecto ( Estudiantes Ayudantes de investigación, búsqueda bibliográfica, recopilación de datos, reclutamiento de participantes ).</t>
  </si>
  <si>
    <t>TOTAL GENERAL</t>
  </si>
  <si>
    <t>Los Gastos de Operación corresponden a los gastos generales asociados a la ejecución del proyecto, tales como insumos, fungibles, material de oficina y otros materiales, papelería, suscripción a revistas, arriendos (no inmuebles), sub contratación de servicios de apoyo estrictamente relacionados con la ejecución de la investigación.</t>
  </si>
  <si>
    <t>No se financia el arriendo de vehículos</t>
  </si>
  <si>
    <t>CONCEPTO</t>
  </si>
  <si>
    <t>Insumos computacionales</t>
  </si>
  <si>
    <t>Gastos relacionados con la compra de software (programas computacionales requeridos para la ejecución del proyecto) y/o licencias de programas o disco duro externo. Compra de internet móvil.</t>
  </si>
  <si>
    <t>Artículos de oficina</t>
  </si>
  <si>
    <t>Gastos relacionados con papelería, tinta para impresoras o fotocopiadoras, insumos de escritorio, carpetas, archivadores, dispositivos de registro y archivo como DVD, CD, pendrive, entre otros.</t>
  </si>
  <si>
    <t>Reactivos e insumos de laboratorio</t>
  </si>
  <si>
    <t>Gastos relacionados con la adquisición de materiales para el trabajo en laboratorio, tales como sales, soluciones químicas,  vestimenta y/o calzado adecuado para laboratorio, o bien para trabajo en terreno, entre otros.</t>
  </si>
  <si>
    <t>Libros, revistas</t>
  </si>
  <si>
    <t>Gastos relacionados con la compra de libros u otro material bibliográfico, como revistas, manuales, entre otros; No incluye suscripciones de software como servicio.</t>
  </si>
  <si>
    <t>Transporte interurbano</t>
  </si>
  <si>
    <t>Gastos relacionados con cargas BIP, taxi, vehículos de aplicación, etc.</t>
  </si>
  <si>
    <t>Equipo rentado</t>
  </si>
  <si>
    <t>Gastos relacionados con un contrato de arrendamiento a término fijo por equipo requerido.</t>
  </si>
  <si>
    <t xml:space="preserve">Publicaciones </t>
  </si>
  <si>
    <t>Gastos relacionados con publicaciones de artículos (APC), edición, diagramación e impresión de material científico (Libros, manuales, trípticos, pendones).</t>
  </si>
  <si>
    <t xml:space="preserve">Realización de seminarios y/o talleres </t>
  </si>
  <si>
    <t>Gastos relacionados con la realización, por parte del equipo de investigación, de seminarios y/o talleres de capacitación dirigidos a la comunidad académica, universitaria o relacionados con la proyección al medio externo, que estén directamente relacionados con el proyecto y con los productos de este y su difusión. (coffee, arriendo de amplificación, iluminación).</t>
  </si>
  <si>
    <t>VIAJES</t>
  </si>
  <si>
    <t>VIAJES DE COOPERACIÓN INTERNACIONAL</t>
  </si>
  <si>
    <r>
      <t xml:space="preserve">Corresponde a los recursos para financiar estadías en Chile de investigadores(as) residentes en el extranjero (viáticos y pasajes), con la finalidad de reforzar los objetivos y actividades del proyecto.
</t>
    </r>
    <r>
      <rPr>
        <b/>
        <sz val="12"/>
        <color theme="1"/>
        <rFont val="Aptos Narrow"/>
        <family val="2"/>
        <scheme val="minor"/>
      </rPr>
      <t>No se financia el arriendo de vehículos</t>
    </r>
    <r>
      <rPr>
        <sz val="12"/>
        <color theme="1"/>
        <rFont val="Aptos Narrow"/>
        <family val="2"/>
        <scheme val="minor"/>
      </rPr>
      <t xml:space="preserve">
</t>
    </r>
    <r>
      <rPr>
        <b/>
        <sz val="12"/>
        <color theme="1"/>
        <rFont val="Aptos Narrow"/>
        <family val="2"/>
        <scheme val="minor"/>
      </rPr>
      <t xml:space="preserve">Debe considerar la normativa de movilidad entrante y saliente </t>
    </r>
  </si>
  <si>
    <t>Pasajes</t>
  </si>
  <si>
    <t>Nº</t>
  </si>
  <si>
    <t>DESTINO</t>
  </si>
  <si>
    <t>PROPÓSITO</t>
  </si>
  <si>
    <t>Nº DIAS</t>
  </si>
  <si>
    <t>SUB-TOTAL</t>
  </si>
  <si>
    <t>Viáticos</t>
  </si>
  <si>
    <t xml:space="preserve">VIAJES DE INVESTIGACIÓN </t>
  </si>
  <si>
    <t>En este ítem se pueden incluir documentos para rendir tanto trabajos de campo (terrenos) como visitas a laboratorios, financiamiento total o parcial para pasantías al extranjero y/o nacional.</t>
  </si>
  <si>
    <t>RESUMEN</t>
  </si>
  <si>
    <t>TOTAL PROYECTO</t>
  </si>
  <si>
    <t>BIENES DE CAPITAL</t>
  </si>
  <si>
    <t>Corresponde a todo tipo de equipamiento requerido para la correcta ejecución de las actividades de investigación y cumplimiento de los objetivos del proyecto.</t>
  </si>
  <si>
    <t>Estos serán inventariados y quedarán como propiedad de Universidad de Las Américas.</t>
  </si>
  <si>
    <t>BIEN DE CAPITAL</t>
  </si>
  <si>
    <t>TIPO/DESCRIPCION</t>
  </si>
  <si>
    <t>MONTO</t>
  </si>
  <si>
    <t>Computadores, equipos de laboratorio, refrigeradores, incubadoras, etc.</t>
  </si>
  <si>
    <t>REITEMIZACION 1 AÑO 1</t>
  </si>
  <si>
    <t>PPTO. AÑO 1</t>
  </si>
  <si>
    <t>REBAJAR MONTO</t>
  </si>
  <si>
    <t>AUMENTAR MONTO</t>
  </si>
  <si>
    <t xml:space="preserve">JUSTIFICACIÓN </t>
  </si>
  <si>
    <t xml:space="preserve">APROBACIÓN / RECHAZO </t>
  </si>
  <si>
    <t>N/A</t>
  </si>
  <si>
    <t>REITEMIZACION 2 AÑO 1</t>
  </si>
  <si>
    <t>REITEMIZACION 1 AÑO 2</t>
  </si>
  <si>
    <t>PPTO. AÑO 2</t>
  </si>
  <si>
    <t>REITEMIZACION 2 AÑO 2</t>
  </si>
  <si>
    <t>GASTOS DE OPERACIÓN</t>
  </si>
  <si>
    <t xml:space="preserve">SOLICITUD DE REITEMIZACION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</si>
</sst>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1"/>
      <color theme="1"/>
      <name val="Aptos Narrow"/>
      <family val="2"/>
      <scheme val="minor"/>
    </font>
    <font>
      <sz val="11"/>
      <color theme="1"/>
      <name val="Aptos Narrow"/>
      <family val="2"/>
      <scheme val="minor"/>
    </font>
    <font>
      <b/>
      <sz val="11"/>
      <color theme="3"/>
      <name val="Aptos Narrow"/>
      <family val="2"/>
      <scheme val="minor"/>
    </font>
    <font>
      <sz val="11"/>
      <color rgb="FFFF0000"/>
      <name val="Aptos Narrow"/>
      <family val="2"/>
      <scheme val="minor"/>
    </font>
    <font>
      <b/>
      <sz val="11"/>
      <color theme="1"/>
      <name val="Aptos Narrow"/>
      <family val="2"/>
      <scheme val="minor"/>
    </font>
    <font>
      <b/>
      <sz val="16"/>
      <color rgb="FFFF0000"/>
      <name val="Aptos Narrow"/>
      <family val="2"/>
      <scheme val="minor"/>
    </font>
    <font>
      <sz val="10"/>
      <name val="Aptos Narrow"/>
      <family val="2"/>
      <scheme val="minor"/>
    </font>
    <font>
      <b/>
      <sz val="16"/>
      <color theme="1"/>
      <name val="Aptos Narrow"/>
      <family val="2"/>
      <scheme val="minor"/>
    </font>
    <font>
      <b/>
      <sz val="12"/>
      <color theme="1"/>
      <name val="Aptos Narrow"/>
      <family val="2"/>
      <scheme val="minor"/>
    </font>
    <font>
      <sz val="12"/>
      <color theme="1"/>
      <name val="Aptos Narrow"/>
      <family val="2"/>
      <scheme val="minor"/>
    </font>
    <font>
      <sz val="11"/>
      <color rgb="FF000000"/>
      <name val="Aptos Narrow"/>
      <family val="2"/>
      <scheme val="minor"/>
    </font>
    <font>
      <sz val="11"/>
      <color rgb="FF000000"/>
      <name val="Calibri"/>
      <charset val="1"/>
    </font>
    <font>
      <b/>
      <sz val="14"/>
      <color theme="1"/>
      <name val="Aptos Narrow"/>
      <family val="2"/>
      <scheme val="minor"/>
    </font>
    <font>
      <sz val="11"/>
      <color rgb="FF00B050"/>
      <name val="Aptos Narrow"/>
      <family val="2"/>
      <scheme val="minor"/>
    </font>
    <font>
      <b/>
      <sz val="12"/>
      <color rgb="FFFF0000"/>
      <name val="Aptos Narrow"/>
      <family val="2"/>
      <scheme val="minor"/>
    </font>
    <font>
      <b/>
      <sz val="12"/>
      <color rgb="FF00B050"/>
      <name val="Aptos Narrow"/>
      <family val="2"/>
      <scheme val="minor"/>
    </font>
    <font>
      <b/>
      <sz val="12"/>
      <color theme="3"/>
      <name val="Aptos Narrow"/>
      <family val="2"/>
      <scheme val="minor"/>
    </font>
    <font>
      <b/>
      <sz val="11"/>
      <color rgb="FF00B050"/>
      <name val="Aptos Narrow"/>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s>
  <borders count="7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medium">
        <color indexed="64"/>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top style="thin">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thin">
        <color auto="1"/>
      </left>
      <right style="medium">
        <color indexed="64"/>
      </right>
      <top style="medium">
        <color indexed="64"/>
      </top>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rgb="FF000000"/>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diagonal/>
    </border>
    <border>
      <left style="medium">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auto="1"/>
      </left>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medium">
        <color indexed="64"/>
      </bottom>
      <diagonal/>
    </border>
    <border>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style="medium">
        <color indexed="64"/>
      </right>
      <top style="thin">
        <color auto="1"/>
      </top>
      <bottom/>
      <diagonal/>
    </border>
    <border>
      <left/>
      <right style="thin">
        <color auto="1"/>
      </right>
      <top style="medium">
        <color indexed="64"/>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s>
  <cellStyleXfs count="2">
    <xf numFmtId="0" fontId="0" fillId="0" borderId="0"/>
    <xf numFmtId="9" fontId="1" fillId="0" borderId="0" applyFont="0" applyFill="0" applyBorder="0" applyAlignment="0" applyProtection="0"/>
  </cellStyleXfs>
  <cellXfs count="288">
    <xf numFmtId="0" fontId="0" fillId="0" borderId="0" xfId="0"/>
    <xf numFmtId="0" fontId="4" fillId="0" borderId="11" xfId="0" applyFont="1" applyBorder="1"/>
    <xf numFmtId="164" fontId="0" fillId="0" borderId="12" xfId="0" applyNumberFormat="1" applyBorder="1" applyAlignment="1">
      <alignment vertical="center"/>
    </xf>
    <xf numFmtId="164" fontId="0" fillId="0" borderId="13" xfId="0" applyNumberFormat="1" applyBorder="1" applyAlignment="1">
      <alignment vertical="center"/>
    </xf>
    <xf numFmtId="164" fontId="4" fillId="0" borderId="14" xfId="0" applyNumberFormat="1" applyFont="1" applyBorder="1"/>
    <xf numFmtId="9" fontId="0" fillId="0" borderId="12" xfId="1" applyFont="1" applyBorder="1"/>
    <xf numFmtId="9" fontId="0" fillId="0" borderId="13" xfId="1" applyFont="1" applyBorder="1"/>
    <xf numFmtId="0" fontId="4" fillId="0" borderId="15" xfId="0" applyFont="1" applyBorder="1"/>
    <xf numFmtId="164" fontId="0" fillId="0" borderId="16" xfId="0" applyNumberFormat="1" applyBorder="1" applyAlignment="1">
      <alignment vertical="center"/>
    </xf>
    <xf numFmtId="164" fontId="0" fillId="0" borderId="17" xfId="0" applyNumberFormat="1" applyBorder="1" applyAlignment="1">
      <alignment vertical="center"/>
    </xf>
    <xf numFmtId="164" fontId="4" fillId="0" borderId="18" xfId="0" applyNumberFormat="1" applyFont="1" applyBorder="1"/>
    <xf numFmtId="9" fontId="0" fillId="0" borderId="16" xfId="1" applyFont="1" applyBorder="1"/>
    <xf numFmtId="9" fontId="0" fillId="0" borderId="17" xfId="1" applyFont="1" applyBorder="1"/>
    <xf numFmtId="164" fontId="0" fillId="0" borderId="16" xfId="0" applyNumberFormat="1" applyBorder="1"/>
    <xf numFmtId="164" fontId="0" fillId="0" borderId="17" xfId="0" applyNumberFormat="1" applyBorder="1"/>
    <xf numFmtId="9" fontId="0" fillId="0" borderId="16" xfId="0" applyNumberFormat="1" applyBorder="1"/>
    <xf numFmtId="9" fontId="0" fillId="0" borderId="17" xfId="0" applyNumberFormat="1" applyBorder="1"/>
    <xf numFmtId="0" fontId="4" fillId="0" borderId="19" xfId="0" applyFont="1" applyBorder="1"/>
    <xf numFmtId="164" fontId="0" fillId="0" borderId="20" xfId="0" applyNumberFormat="1" applyBorder="1"/>
    <xf numFmtId="164" fontId="0" fillId="0" borderId="21" xfId="0" applyNumberFormat="1" applyBorder="1"/>
    <xf numFmtId="164" fontId="4" fillId="0" borderId="22" xfId="0" applyNumberFormat="1" applyFont="1" applyBorder="1"/>
    <xf numFmtId="9" fontId="0" fillId="0" borderId="20" xfId="0" applyNumberFormat="1" applyBorder="1"/>
    <xf numFmtId="9" fontId="0" fillId="0" borderId="21" xfId="0" applyNumberFormat="1" applyBorder="1"/>
    <xf numFmtId="0" fontId="8" fillId="0" borderId="1" xfId="0" applyFont="1" applyBorder="1"/>
    <xf numFmtId="164" fontId="8" fillId="0" borderId="9" xfId="0" applyNumberFormat="1" applyFont="1" applyBorder="1"/>
    <xf numFmtId="164" fontId="8" fillId="0" borderId="10" xfId="0" applyNumberFormat="1" applyFont="1" applyBorder="1"/>
    <xf numFmtId="164" fontId="8" fillId="0" borderId="2" xfId="0" applyNumberFormat="1" applyFont="1" applyBorder="1"/>
    <xf numFmtId="9" fontId="8" fillId="0" borderId="9" xfId="0" applyNumberFormat="1" applyFont="1" applyBorder="1"/>
    <xf numFmtId="9" fontId="8" fillId="0" borderId="10" xfId="0" applyNumberFormat="1" applyFont="1" applyBorder="1"/>
    <xf numFmtId="0" fontId="5" fillId="2" borderId="1" xfId="0" applyFont="1" applyFill="1" applyBorder="1" applyAlignment="1">
      <alignment horizont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4" fillId="3" borderId="7" xfId="0" applyFont="1" applyFill="1" applyBorder="1" applyAlignment="1">
      <alignment horizontal="center" wrapText="1"/>
    </xf>
    <xf numFmtId="0" fontId="4" fillId="3" borderId="0" xfId="0" applyFont="1" applyFill="1" applyBorder="1" applyAlignment="1">
      <alignment horizontal="center" wrapText="1"/>
    </xf>
    <xf numFmtId="0" fontId="4" fillId="3" borderId="8" xfId="0" applyFont="1" applyFill="1" applyBorder="1" applyAlignment="1">
      <alignment horizontal="center" wrapText="1"/>
    </xf>
    <xf numFmtId="0" fontId="7" fillId="3" borderId="4" xfId="0" applyFont="1" applyFill="1" applyBorder="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xf numFmtId="0" fontId="0" fillId="3" borderId="7" xfId="0" applyFill="1" applyBorder="1"/>
    <xf numFmtId="0" fontId="0" fillId="3" borderId="0" xfId="0" applyFill="1"/>
    <xf numFmtId="0" fontId="0" fillId="3" borderId="8" xfId="0" applyFill="1" applyBorder="1"/>
    <xf numFmtId="0" fontId="0" fillId="3" borderId="25" xfId="0" applyFill="1" applyBorder="1"/>
    <xf numFmtId="0" fontId="0" fillId="3" borderId="23" xfId="0" applyFill="1" applyBorder="1"/>
    <xf numFmtId="0" fontId="0" fillId="3" borderId="24" xfId="0" applyFill="1" applyBorder="1"/>
    <xf numFmtId="0" fontId="8" fillId="4" borderId="1"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6" xfId="0" applyFont="1" applyFill="1" applyBorder="1" applyAlignment="1">
      <alignment horizontal="center" vertical="center"/>
    </xf>
    <xf numFmtId="0" fontId="7" fillId="3" borderId="0" xfId="0" applyFont="1" applyFill="1"/>
    <xf numFmtId="0" fontId="0" fillId="3" borderId="0" xfId="0" applyFill="1"/>
    <xf numFmtId="0" fontId="4" fillId="3" borderId="0" xfId="0" applyFont="1" applyFill="1" applyAlignment="1">
      <alignment horizontal="left" vertical="center" indent="5"/>
    </xf>
    <xf numFmtId="164" fontId="0" fillId="3" borderId="0" xfId="0" applyNumberFormat="1" applyFill="1"/>
    <xf numFmtId="0" fontId="8" fillId="3" borderId="26" xfId="0" applyFont="1" applyFill="1" applyBorder="1" applyAlignment="1">
      <alignment vertical="center" wrapText="1"/>
    </xf>
    <xf numFmtId="0" fontId="9" fillId="3" borderId="1" xfId="0" applyFont="1" applyFill="1" applyBorder="1" applyAlignment="1">
      <alignment wrapText="1"/>
    </xf>
    <xf numFmtId="0" fontId="9" fillId="3" borderId="2" xfId="0" applyFont="1" applyFill="1" applyBorder="1" applyAlignment="1">
      <alignment wrapText="1"/>
    </xf>
    <xf numFmtId="0" fontId="9" fillId="3" borderId="3" xfId="0" applyFont="1" applyFill="1" applyBorder="1" applyAlignment="1">
      <alignment wrapText="1"/>
    </xf>
    <xf numFmtId="0" fontId="9" fillId="3" borderId="0" xfId="0" applyFont="1" applyFill="1"/>
    <xf numFmtId="0" fontId="0" fillId="3" borderId="7" xfId="0" applyFill="1" applyBorder="1" applyAlignment="1">
      <alignment vertical="center" wrapText="1"/>
    </xf>
    <xf numFmtId="0" fontId="0" fillId="3" borderId="13" xfId="0" applyFill="1" applyBorder="1" applyAlignment="1">
      <alignment vertical="center" wrapText="1"/>
    </xf>
    <xf numFmtId="0" fontId="0" fillId="3" borderId="37" xfId="0" applyFill="1" applyBorder="1" applyAlignment="1">
      <alignment wrapText="1"/>
    </xf>
    <xf numFmtId="164" fontId="0" fillId="3" borderId="38" xfId="0" applyNumberFormat="1" applyFill="1" applyBorder="1" applyAlignment="1">
      <alignment wrapText="1"/>
    </xf>
    <xf numFmtId="0" fontId="0" fillId="3" borderId="37" xfId="0" applyFill="1" applyBorder="1"/>
    <xf numFmtId="164" fontId="0" fillId="3" borderId="39" xfId="0" applyNumberFormat="1" applyFill="1" applyBorder="1"/>
    <xf numFmtId="0" fontId="0" fillId="3" borderId="40" xfId="0" applyFill="1" applyBorder="1" applyAlignment="1">
      <alignment vertical="center" wrapText="1"/>
    </xf>
    <xf numFmtId="0" fontId="0" fillId="3" borderId="17" xfId="0" applyFill="1" applyBorder="1" applyAlignment="1">
      <alignment vertical="center" wrapText="1"/>
    </xf>
    <xf numFmtId="0" fontId="0" fillId="3" borderId="41" xfId="0" applyFill="1" applyBorder="1" applyAlignment="1">
      <alignment wrapText="1"/>
    </xf>
    <xf numFmtId="164" fontId="0" fillId="3" borderId="42" xfId="0" applyNumberFormat="1" applyFill="1" applyBorder="1" applyAlignment="1">
      <alignment wrapText="1"/>
    </xf>
    <xf numFmtId="0" fontId="0" fillId="3" borderId="41" xfId="0" applyFill="1" applyBorder="1"/>
    <xf numFmtId="164" fontId="0" fillId="3" borderId="43" xfId="0" applyNumberFormat="1" applyFill="1" applyBorder="1"/>
    <xf numFmtId="0" fontId="10" fillId="3" borderId="21" xfId="0" applyFont="1" applyFill="1" applyBorder="1" applyAlignment="1">
      <alignment vertical="center" wrapText="1"/>
    </xf>
    <xf numFmtId="0" fontId="11" fillId="3" borderId="44" xfId="0" applyFont="1" applyFill="1" applyBorder="1" applyAlignment="1">
      <alignment wrapText="1"/>
    </xf>
    <xf numFmtId="164" fontId="11" fillId="3" borderId="45" xfId="0" applyNumberFormat="1" applyFont="1" applyFill="1" applyBorder="1" applyAlignment="1">
      <alignment wrapText="1"/>
    </xf>
    <xf numFmtId="0" fontId="0" fillId="3" borderId="44" xfId="0" applyFill="1" applyBorder="1"/>
    <xf numFmtId="164" fontId="0" fillId="3" borderId="46" xfId="0" applyNumberFormat="1" applyFill="1" applyBorder="1"/>
    <xf numFmtId="0" fontId="8" fillId="3" borderId="1"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8" fillId="3" borderId="0" xfId="0" applyFont="1" applyFill="1" applyAlignment="1">
      <alignment horizontal="right" vertical="center" wrapText="1"/>
    </xf>
    <xf numFmtId="0" fontId="0" fillId="3" borderId="16" xfId="0" applyFill="1" applyBorder="1" applyAlignment="1">
      <alignment vertical="center" wrapText="1"/>
    </xf>
    <xf numFmtId="0" fontId="0" fillId="3" borderId="20" xfId="0" applyFill="1" applyBorder="1" applyAlignment="1">
      <alignment vertical="center" wrapText="1"/>
    </xf>
    <xf numFmtId="0" fontId="0" fillId="3" borderId="35" xfId="0" applyFill="1" applyBorder="1" applyAlignment="1">
      <alignment vertical="center" wrapText="1"/>
    </xf>
    <xf numFmtId="0" fontId="12" fillId="3" borderId="1" xfId="0" applyFont="1" applyFill="1" applyBorder="1"/>
    <xf numFmtId="0" fontId="12" fillId="3" borderId="3" xfId="0" applyFont="1" applyFill="1" applyBorder="1"/>
    <xf numFmtId="0" fontId="8" fillId="5" borderId="27" xfId="0" applyFont="1" applyFill="1" applyBorder="1" applyAlignment="1">
      <alignment horizontal="center" vertical="center"/>
    </xf>
    <xf numFmtId="0" fontId="8" fillId="5" borderId="28" xfId="0" applyFont="1" applyFill="1" applyBorder="1" applyAlignment="1">
      <alignment horizontal="center" vertical="center"/>
    </xf>
    <xf numFmtId="0" fontId="8" fillId="5" borderId="29" xfId="0" applyFont="1" applyFill="1" applyBorder="1" applyAlignment="1">
      <alignment horizontal="center" vertical="center"/>
    </xf>
    <xf numFmtId="0" fontId="8" fillId="5" borderId="27" xfId="0" applyFont="1" applyFill="1" applyBorder="1" applyAlignment="1">
      <alignment horizontal="center"/>
    </xf>
    <xf numFmtId="0" fontId="8" fillId="5" borderId="30" xfId="0" applyFont="1" applyFill="1" applyBorder="1" applyAlignment="1">
      <alignment horizontal="center"/>
    </xf>
    <xf numFmtId="164" fontId="8" fillId="5" borderId="6" xfId="0" applyNumberFormat="1" applyFont="1" applyFill="1" applyBorder="1" applyAlignment="1">
      <alignment horizontal="center"/>
    </xf>
    <xf numFmtId="0" fontId="8" fillId="5" borderId="31" xfId="0" applyFont="1" applyFill="1" applyBorder="1" applyAlignment="1">
      <alignment horizontal="center" vertical="center"/>
    </xf>
    <xf numFmtId="0" fontId="8" fillId="5" borderId="32" xfId="0" applyFont="1" applyFill="1" applyBorder="1" applyAlignment="1">
      <alignment horizontal="center" vertical="center"/>
    </xf>
    <xf numFmtId="0" fontId="8" fillId="5" borderId="33" xfId="0" applyFont="1" applyFill="1" applyBorder="1" applyAlignment="1">
      <alignment horizontal="center" vertical="center"/>
    </xf>
    <xf numFmtId="164" fontId="8" fillId="5" borderId="34" xfId="0" applyNumberFormat="1" applyFont="1" applyFill="1" applyBorder="1" applyAlignment="1">
      <alignment horizontal="center" vertical="center"/>
    </xf>
    <xf numFmtId="0" fontId="8" fillId="5" borderId="35" xfId="0" applyFont="1" applyFill="1" applyBorder="1" applyAlignment="1">
      <alignment horizontal="center" vertical="center"/>
    </xf>
    <xf numFmtId="164" fontId="8" fillId="5" borderId="36" xfId="0" applyNumberFormat="1" applyFont="1" applyFill="1" applyBorder="1" applyAlignment="1">
      <alignment horizontal="center" vertical="center"/>
    </xf>
    <xf numFmtId="164" fontId="8" fillId="5" borderId="25" xfId="0" applyNumberFormat="1" applyFont="1" applyFill="1" applyBorder="1" applyAlignment="1">
      <alignment horizontal="center"/>
    </xf>
    <xf numFmtId="0" fontId="4" fillId="2" borderId="1" xfId="0" applyFont="1" applyFill="1" applyBorder="1" applyAlignment="1">
      <alignment vertical="center" wrapText="1"/>
    </xf>
    <xf numFmtId="164" fontId="4" fillId="2" borderId="47" xfId="0" applyNumberFormat="1" applyFont="1" applyFill="1" applyBorder="1" applyAlignment="1">
      <alignment vertical="center" wrapText="1"/>
    </xf>
    <xf numFmtId="0" fontId="4" fillId="2" borderId="1" xfId="0" applyFont="1" applyFill="1" applyBorder="1"/>
    <xf numFmtId="164" fontId="4" fillId="2" borderId="10" xfId="0" applyNumberFormat="1" applyFont="1" applyFill="1" applyBorder="1"/>
    <xf numFmtId="164" fontId="4" fillId="2" borderId="3" xfId="0" applyNumberFormat="1" applyFont="1" applyFill="1" applyBorder="1"/>
    <xf numFmtId="0" fontId="12" fillId="2" borderId="1" xfId="0" applyFont="1" applyFill="1" applyBorder="1"/>
    <xf numFmtId="0" fontId="12" fillId="2" borderId="3" xfId="0" applyFont="1" applyFill="1" applyBorder="1"/>
    <xf numFmtId="0" fontId="12" fillId="2" borderId="1" xfId="0" applyFont="1" applyFill="1" applyBorder="1" applyAlignment="1">
      <alignment vertical="center" wrapText="1"/>
    </xf>
    <xf numFmtId="164" fontId="12" fillId="2" borderId="47" xfId="0" applyNumberFormat="1" applyFont="1" applyFill="1" applyBorder="1" applyAlignment="1">
      <alignment vertical="center" wrapText="1"/>
    </xf>
    <xf numFmtId="0" fontId="12" fillId="2" borderId="1" xfId="0" applyFont="1" applyFill="1" applyBorder="1"/>
    <xf numFmtId="164" fontId="12" fillId="2" borderId="10" xfId="0" applyNumberFormat="1" applyFont="1" applyFill="1" applyBorder="1"/>
    <xf numFmtId="164" fontId="12" fillId="2" borderId="3" xfId="0" applyNumberFormat="1" applyFont="1" applyFill="1" applyBorder="1"/>
    <xf numFmtId="0" fontId="0" fillId="3" borderId="0" xfId="0" applyFill="1" applyAlignment="1">
      <alignment horizontal="left" vertical="top" wrapText="1"/>
    </xf>
    <xf numFmtId="0" fontId="4" fillId="3" borderId="0" xfId="0" applyFont="1" applyFill="1"/>
    <xf numFmtId="0" fontId="0" fillId="3" borderId="12" xfId="0" applyFill="1" applyBorder="1" applyAlignment="1">
      <alignment vertical="center" wrapText="1"/>
    </xf>
    <xf numFmtId="164" fontId="0" fillId="3" borderId="51" xfId="0" applyNumberFormat="1" applyFill="1" applyBorder="1" applyAlignment="1">
      <alignment vertical="center"/>
    </xf>
    <xf numFmtId="164" fontId="0" fillId="3" borderId="52" xfId="0" applyNumberFormat="1" applyFill="1" applyBorder="1" applyAlignment="1">
      <alignment vertical="center"/>
    </xf>
    <xf numFmtId="164" fontId="0" fillId="3" borderId="54" xfId="0" applyNumberFormat="1" applyFill="1" applyBorder="1" applyAlignment="1">
      <alignment vertical="center"/>
    </xf>
    <xf numFmtId="164" fontId="0" fillId="3" borderId="55" xfId="0" applyNumberFormat="1" applyFill="1" applyBorder="1" applyAlignment="1">
      <alignment vertical="center"/>
    </xf>
    <xf numFmtId="0" fontId="10" fillId="3" borderId="8" xfId="0" applyFont="1" applyFill="1" applyBorder="1" applyAlignment="1">
      <alignment vertical="center" wrapText="1"/>
    </xf>
    <xf numFmtId="0" fontId="10" fillId="3" borderId="16" xfId="0" applyFont="1" applyFill="1" applyBorder="1" applyAlignment="1">
      <alignment vertical="center" wrapText="1"/>
    </xf>
    <xf numFmtId="0" fontId="10" fillId="3" borderId="17" xfId="0" applyFont="1" applyFill="1" applyBorder="1" applyAlignment="1">
      <alignment horizontal="justify" vertical="center" wrapText="1"/>
    </xf>
    <xf numFmtId="0" fontId="10" fillId="3" borderId="17" xfId="0" applyFont="1" applyFill="1" applyBorder="1" applyAlignment="1">
      <alignment horizontal="justify" vertical="center"/>
    </xf>
    <xf numFmtId="0" fontId="10" fillId="3" borderId="17" xfId="0" applyFont="1" applyFill="1" applyBorder="1" applyAlignment="1">
      <alignment vertical="center" wrapText="1"/>
    </xf>
    <xf numFmtId="0" fontId="10" fillId="3" borderId="35" xfId="0" applyFont="1" applyFill="1" applyBorder="1" applyAlignment="1">
      <alignment vertical="center" wrapText="1"/>
    </xf>
    <xf numFmtId="0" fontId="0" fillId="3" borderId="36" xfId="0" applyFill="1" applyBorder="1" applyAlignment="1">
      <alignment vertical="center" wrapText="1"/>
    </xf>
    <xf numFmtId="164" fontId="0" fillId="3" borderId="33" xfId="0" applyNumberFormat="1" applyFill="1" applyBorder="1" applyAlignment="1">
      <alignment vertical="center"/>
    </xf>
    <xf numFmtId="164" fontId="0" fillId="3" borderId="34" xfId="0" applyNumberFormat="1" applyFill="1" applyBorder="1" applyAlignment="1">
      <alignment vertical="center"/>
    </xf>
    <xf numFmtId="0" fontId="12" fillId="3" borderId="26" xfId="0" applyFont="1" applyFill="1" applyBorder="1" applyAlignment="1">
      <alignment horizontal="right" vertical="center" wrapText="1"/>
    </xf>
    <xf numFmtId="0" fontId="8" fillId="4" borderId="48" xfId="0" applyFont="1" applyFill="1" applyBorder="1" applyAlignment="1">
      <alignment horizontal="center" vertical="center"/>
    </xf>
    <xf numFmtId="0" fontId="8" fillId="4" borderId="49" xfId="0" applyFont="1" applyFill="1" applyBorder="1" applyAlignment="1">
      <alignment horizontal="center" vertical="center"/>
    </xf>
    <xf numFmtId="164" fontId="8" fillId="4" borderId="9" xfId="0" applyNumberFormat="1" applyFont="1" applyFill="1" applyBorder="1" applyAlignment="1">
      <alignment horizontal="center"/>
    </xf>
    <xf numFmtId="164" fontId="8" fillId="4" borderId="50" xfId="0" applyNumberFormat="1" applyFont="1" applyFill="1" applyBorder="1" applyAlignment="1">
      <alignment horizontal="center"/>
    </xf>
    <xf numFmtId="164" fontId="8" fillId="4" borderId="10" xfId="0" applyNumberFormat="1" applyFont="1" applyFill="1" applyBorder="1" applyAlignment="1">
      <alignment horizontal="center"/>
    </xf>
    <xf numFmtId="0" fontId="8" fillId="4" borderId="35" xfId="0" applyFont="1" applyFill="1" applyBorder="1" applyAlignment="1">
      <alignment horizontal="center" vertical="center"/>
    </xf>
    <xf numFmtId="0" fontId="8" fillId="4" borderId="36" xfId="0" applyFont="1" applyFill="1" applyBorder="1" applyAlignment="1">
      <alignment horizontal="center" vertical="center"/>
    </xf>
    <xf numFmtId="164" fontId="8" fillId="4" borderId="9" xfId="0" applyNumberFormat="1" applyFont="1" applyFill="1" applyBorder="1" applyAlignment="1">
      <alignment horizontal="center"/>
    </xf>
    <xf numFmtId="164" fontId="8" fillId="4" borderId="47" xfId="0" applyNumberFormat="1" applyFont="1" applyFill="1" applyBorder="1" applyAlignment="1">
      <alignment horizontal="center"/>
    </xf>
    <xf numFmtId="164" fontId="8" fillId="4" borderId="26" xfId="0" applyNumberFormat="1" applyFont="1" applyFill="1" applyBorder="1" applyAlignment="1">
      <alignment horizontal="center"/>
    </xf>
    <xf numFmtId="164" fontId="12" fillId="2" borderId="1" xfId="0" applyNumberFormat="1" applyFont="1" applyFill="1" applyBorder="1" applyAlignment="1">
      <alignment horizontal="center"/>
    </xf>
    <xf numFmtId="164" fontId="12" fillId="2" borderId="10" xfId="0" applyNumberFormat="1" applyFont="1" applyFill="1" applyBorder="1" applyAlignment="1">
      <alignment horizontal="center"/>
    </xf>
    <xf numFmtId="164" fontId="12" fillId="2" borderId="26" xfId="0" applyNumberFormat="1" applyFont="1" applyFill="1" applyBorder="1" applyAlignment="1">
      <alignment horizontal="center"/>
    </xf>
    <xf numFmtId="164" fontId="8" fillId="2" borderId="53" xfId="0" applyNumberFormat="1" applyFont="1" applyFill="1" applyBorder="1" applyAlignment="1">
      <alignment vertical="center"/>
    </xf>
    <xf numFmtId="164" fontId="8" fillId="2" borderId="56" xfId="0" applyNumberFormat="1" applyFont="1" applyFill="1" applyBorder="1" applyAlignment="1">
      <alignment vertical="center"/>
    </xf>
    <xf numFmtId="164" fontId="8" fillId="2" borderId="57" xfId="0" applyNumberFormat="1" applyFont="1" applyFill="1" applyBorder="1" applyAlignment="1">
      <alignment vertical="center"/>
    </xf>
    <xf numFmtId="0" fontId="7" fillId="3" borderId="0" xfId="0" applyFont="1" applyFill="1"/>
    <xf numFmtId="0" fontId="0" fillId="3" borderId="0" xfId="0" applyFill="1" applyAlignment="1">
      <alignment vertical="top" wrapText="1"/>
    </xf>
    <xf numFmtId="0" fontId="12" fillId="3" borderId="2" xfId="0" applyFont="1" applyFill="1" applyBorder="1"/>
    <xf numFmtId="0" fontId="9" fillId="3" borderId="1"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3" xfId="0" applyFont="1" applyFill="1" applyBorder="1" applyAlignment="1">
      <alignment horizontal="left" vertical="top" wrapText="1"/>
    </xf>
    <xf numFmtId="0" fontId="4" fillId="3" borderId="12" xfId="0" applyFont="1" applyFill="1" applyBorder="1" applyAlignment="1">
      <alignment vertical="center"/>
    </xf>
    <xf numFmtId="0" fontId="0" fillId="3" borderId="59" xfId="0" applyFill="1" applyBorder="1" applyAlignment="1">
      <alignment vertical="center"/>
    </xf>
    <xf numFmtId="0" fontId="0" fillId="3" borderId="52" xfId="0" applyFill="1" applyBorder="1" applyAlignment="1">
      <alignment vertical="center"/>
    </xf>
    <xf numFmtId="0" fontId="0" fillId="3" borderId="12" xfId="0" applyFill="1" applyBorder="1" applyAlignment="1">
      <alignment vertical="center"/>
    </xf>
    <xf numFmtId="164" fontId="0" fillId="3" borderId="13" xfId="0" applyNumberFormat="1" applyFill="1" applyBorder="1" applyAlignment="1">
      <alignment horizontal="center"/>
    </xf>
    <xf numFmtId="164" fontId="0" fillId="3" borderId="52" xfId="0" applyNumberFormat="1" applyFill="1" applyBorder="1" applyAlignment="1">
      <alignment horizontal="center"/>
    </xf>
    <xf numFmtId="164" fontId="0" fillId="3" borderId="60" xfId="0" applyNumberFormat="1" applyFill="1" applyBorder="1" applyAlignment="1">
      <alignment horizontal="center"/>
    </xf>
    <xf numFmtId="0" fontId="4" fillId="3" borderId="16" xfId="0" applyFont="1" applyFill="1" applyBorder="1" applyAlignment="1">
      <alignment vertical="center"/>
    </xf>
    <xf numFmtId="0" fontId="0" fillId="3" borderId="61" xfId="0" applyFill="1" applyBorder="1" applyAlignment="1">
      <alignment vertical="center"/>
    </xf>
    <xf numFmtId="0" fontId="0" fillId="3" borderId="55" xfId="0" applyFill="1" applyBorder="1" applyAlignment="1">
      <alignment vertical="center"/>
    </xf>
    <xf numFmtId="0" fontId="0" fillId="3" borderId="16" xfId="0" applyFill="1" applyBorder="1" applyAlignment="1">
      <alignment vertical="center"/>
    </xf>
    <xf numFmtId="164" fontId="0" fillId="3" borderId="56" xfId="0" applyNumberFormat="1" applyFill="1" applyBorder="1" applyAlignment="1">
      <alignment horizontal="center"/>
    </xf>
    <xf numFmtId="0" fontId="4" fillId="3" borderId="61" xfId="0" applyFont="1" applyFill="1" applyBorder="1" applyAlignment="1">
      <alignment vertical="center"/>
    </xf>
    <xf numFmtId="0" fontId="4" fillId="3" borderId="35" xfId="0" applyFont="1" applyFill="1" applyBorder="1" applyAlignment="1">
      <alignment vertical="center"/>
    </xf>
    <xf numFmtId="0" fontId="0" fillId="3" borderId="62" xfId="0" applyFill="1" applyBorder="1" applyAlignment="1">
      <alignment vertical="center"/>
    </xf>
    <xf numFmtId="0" fontId="0" fillId="3" borderId="34" xfId="0" applyFill="1" applyBorder="1" applyAlignment="1">
      <alignment vertical="center"/>
    </xf>
    <xf numFmtId="0" fontId="0" fillId="3" borderId="35" xfId="0" applyFill="1" applyBorder="1" applyAlignment="1">
      <alignment vertical="center"/>
    </xf>
    <xf numFmtId="164" fontId="0" fillId="3" borderId="36" xfId="0" applyNumberFormat="1" applyFill="1" applyBorder="1" applyAlignment="1">
      <alignment horizontal="center"/>
    </xf>
    <xf numFmtId="164" fontId="0" fillId="3" borderId="34" xfId="0" applyNumberFormat="1" applyFill="1" applyBorder="1" applyAlignment="1">
      <alignment horizontal="center"/>
    </xf>
    <xf numFmtId="164" fontId="0" fillId="3" borderId="63" xfId="0" applyNumberFormat="1" applyFill="1" applyBorder="1" applyAlignment="1">
      <alignment horizontal="center"/>
    </xf>
    <xf numFmtId="0" fontId="4" fillId="3" borderId="0" xfId="0" applyFont="1" applyFill="1" applyAlignment="1">
      <alignment horizontal="center" vertical="center"/>
    </xf>
    <xf numFmtId="0" fontId="0" fillId="3" borderId="0" xfId="0" applyFill="1" applyAlignment="1">
      <alignment horizontal="center" vertical="center"/>
    </xf>
    <xf numFmtId="0" fontId="12" fillId="3" borderId="1" xfId="0" applyFont="1" applyFill="1" applyBorder="1" applyAlignment="1">
      <alignment vertical="top"/>
    </xf>
    <xf numFmtId="0" fontId="12" fillId="3" borderId="2" xfId="0" applyFont="1" applyFill="1" applyBorder="1" applyAlignment="1">
      <alignment vertical="top"/>
    </xf>
    <xf numFmtId="0" fontId="12" fillId="3" borderId="3" xfId="0" applyFont="1" applyFill="1" applyBorder="1" applyAlignment="1">
      <alignment vertical="top"/>
    </xf>
    <xf numFmtId="0" fontId="0" fillId="3" borderId="35" xfId="0" applyFill="1" applyBorder="1" applyAlignment="1">
      <alignment horizontal="center" vertical="center"/>
    </xf>
    <xf numFmtId="0" fontId="12" fillId="3" borderId="0" xfId="0" applyFont="1" applyFill="1" applyAlignment="1">
      <alignment horizontal="center"/>
    </xf>
    <xf numFmtId="0" fontId="4" fillId="3" borderId="60" xfId="0" applyFont="1" applyFill="1" applyBorder="1"/>
    <xf numFmtId="164" fontId="0" fillId="3" borderId="30" xfId="0" applyNumberFormat="1" applyFill="1" applyBorder="1"/>
    <xf numFmtId="164" fontId="0" fillId="3" borderId="29" xfId="0" applyNumberFormat="1" applyFill="1" applyBorder="1"/>
    <xf numFmtId="164" fontId="4" fillId="3" borderId="48" xfId="0" applyNumberFormat="1" applyFont="1" applyFill="1" applyBorder="1"/>
    <xf numFmtId="0" fontId="4" fillId="3" borderId="49" xfId="0" applyFont="1" applyFill="1" applyBorder="1"/>
    <xf numFmtId="0" fontId="4" fillId="3" borderId="63" xfId="0" applyFont="1" applyFill="1" applyBorder="1"/>
    <xf numFmtId="164" fontId="0" fillId="3" borderId="66" xfId="0" applyNumberFormat="1" applyFill="1" applyBorder="1"/>
    <xf numFmtId="164" fontId="0" fillId="3" borderId="22" xfId="0" applyNumberFormat="1" applyFill="1" applyBorder="1"/>
    <xf numFmtId="164" fontId="4" fillId="3" borderId="20" xfId="0" applyNumberFormat="1" applyFont="1" applyFill="1" applyBorder="1"/>
    <xf numFmtId="0" fontId="4" fillId="3" borderId="21" xfId="0" applyFont="1" applyFill="1" applyBorder="1"/>
    <xf numFmtId="0" fontId="8" fillId="3" borderId="0" xfId="0" applyFont="1" applyFill="1"/>
    <xf numFmtId="0" fontId="8" fillId="4" borderId="1" xfId="0" applyFont="1" applyFill="1" applyBorder="1" applyAlignment="1">
      <alignment horizontal="center"/>
    </xf>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4" borderId="58" xfId="0" applyFont="1" applyFill="1" applyBorder="1" applyAlignment="1">
      <alignment horizontal="center"/>
    </xf>
    <xf numFmtId="0" fontId="8" fillId="4" borderId="50" xfId="0" applyFont="1" applyFill="1" applyBorder="1" applyAlignment="1">
      <alignment horizontal="center" vertical="center"/>
    </xf>
    <xf numFmtId="0" fontId="8" fillId="4" borderId="47" xfId="0" applyFont="1" applyFill="1" applyBorder="1" applyAlignment="1">
      <alignment horizontal="center" vertical="center"/>
    </xf>
    <xf numFmtId="164" fontId="8" fillId="4" borderId="10" xfId="0" applyNumberFormat="1" applyFont="1" applyFill="1" applyBorder="1" applyAlignment="1">
      <alignment horizontal="center" vertical="center"/>
    </xf>
    <xf numFmtId="164" fontId="8" fillId="4" borderId="58" xfId="0" applyNumberFormat="1" applyFont="1" applyFill="1" applyBorder="1" applyAlignment="1">
      <alignment horizontal="center" vertical="center"/>
    </xf>
    <xf numFmtId="0" fontId="8" fillId="4" borderId="1" xfId="0" applyFont="1" applyFill="1" applyBorder="1"/>
    <xf numFmtId="0" fontId="8" fillId="4" borderId="2" xfId="0" applyFont="1" applyFill="1" applyBorder="1"/>
    <xf numFmtId="0" fontId="8" fillId="4" borderId="3" xfId="0" applyFont="1" applyFill="1" applyBorder="1"/>
    <xf numFmtId="0" fontId="8" fillId="4" borderId="0" xfId="0" applyFont="1" applyFill="1" applyAlignment="1">
      <alignment horizontal="center"/>
    </xf>
    <xf numFmtId="0" fontId="12" fillId="4" borderId="4" xfId="0" applyFont="1" applyFill="1" applyBorder="1" applyAlignment="1">
      <alignment horizontal="center"/>
    </xf>
    <xf numFmtId="0" fontId="12" fillId="4" borderId="4" xfId="0" applyFont="1" applyFill="1" applyBorder="1" applyAlignment="1">
      <alignment horizontal="center"/>
    </xf>
    <xf numFmtId="0" fontId="12" fillId="4" borderId="6" xfId="0" applyFont="1" applyFill="1" applyBorder="1" applyAlignment="1">
      <alignment horizontal="center"/>
    </xf>
    <xf numFmtId="0" fontId="8" fillId="2" borderId="26" xfId="0" applyFont="1" applyFill="1" applyBorder="1"/>
    <xf numFmtId="164" fontId="8" fillId="2" borderId="3" xfId="0" applyNumberFormat="1" applyFont="1" applyFill="1" applyBorder="1"/>
    <xf numFmtId="164" fontId="8" fillId="2" borderId="2" xfId="0" applyNumberFormat="1" applyFont="1" applyFill="1" applyBorder="1"/>
    <xf numFmtId="164" fontId="8" fillId="2" borderId="9" xfId="0" applyNumberFormat="1" applyFont="1" applyFill="1" applyBorder="1"/>
    <xf numFmtId="0" fontId="8" fillId="2" borderId="10" xfId="0" applyFont="1" applyFill="1" applyBorder="1"/>
    <xf numFmtId="0" fontId="4" fillId="2" borderId="9" xfId="0" applyFont="1" applyFill="1" applyBorder="1"/>
    <xf numFmtId="164" fontId="4" fillId="2" borderId="10" xfId="0" applyNumberFormat="1" applyFont="1" applyFill="1" applyBorder="1" applyAlignment="1">
      <alignment horizontal="center"/>
    </xf>
    <xf numFmtId="0" fontId="4" fillId="2" borderId="64" xfId="0" applyFont="1" applyFill="1" applyBorder="1"/>
    <xf numFmtId="164" fontId="4" fillId="2" borderId="65" xfId="0" applyNumberFormat="1" applyFont="1" applyFill="1" applyBorder="1" applyAlignment="1">
      <alignment horizontal="center"/>
    </xf>
    <xf numFmtId="164" fontId="4" fillId="2" borderId="26" xfId="0" applyNumberFormat="1" applyFont="1" applyFill="1" applyBorder="1" applyAlignment="1">
      <alignment horizontal="center"/>
    </xf>
    <xf numFmtId="0" fontId="4" fillId="2" borderId="12" xfId="0" applyFont="1" applyFill="1" applyBorder="1"/>
    <xf numFmtId="164" fontId="4" fillId="2" borderId="13" xfId="0" applyNumberFormat="1" applyFont="1" applyFill="1" applyBorder="1" applyAlignment="1">
      <alignment horizontal="center"/>
    </xf>
    <xf numFmtId="164" fontId="4" fillId="2" borderId="32" xfId="0" applyNumberFormat="1" applyFont="1" applyFill="1" applyBorder="1" applyAlignment="1">
      <alignment horizontal="center"/>
    </xf>
    <xf numFmtId="0" fontId="9" fillId="3" borderId="0" xfId="0" applyFont="1" applyFill="1" applyAlignment="1">
      <alignment horizontal="left" vertical="top" wrapText="1"/>
    </xf>
    <xf numFmtId="0" fontId="12" fillId="3" borderId="0" xfId="0" applyFont="1" applyFill="1"/>
    <xf numFmtId="0" fontId="0" fillId="3" borderId="12" xfId="0" applyFill="1" applyBorder="1" applyAlignment="1">
      <alignment wrapText="1"/>
    </xf>
    <xf numFmtId="0" fontId="0" fillId="3" borderId="13" xfId="0" applyFill="1" applyBorder="1" applyAlignment="1">
      <alignment horizontal="center" vertical="center"/>
    </xf>
    <xf numFmtId="0" fontId="0" fillId="3" borderId="51" xfId="0" applyFill="1" applyBorder="1" applyAlignment="1">
      <alignment horizontal="center" vertical="center"/>
    </xf>
    <xf numFmtId="164" fontId="0" fillId="3" borderId="13" xfId="0" applyNumberFormat="1" applyFill="1" applyBorder="1" applyAlignment="1">
      <alignment horizontal="center" vertical="center"/>
    </xf>
    <xf numFmtId="164" fontId="0" fillId="3" borderId="52" xfId="0" applyNumberFormat="1" applyFill="1" applyBorder="1" applyAlignment="1">
      <alignment horizontal="center" vertical="center"/>
    </xf>
    <xf numFmtId="164" fontId="0" fillId="3" borderId="60" xfId="0" applyNumberFormat="1" applyFill="1" applyBorder="1" applyAlignment="1">
      <alignment horizontal="center" vertical="center"/>
    </xf>
    <xf numFmtId="0" fontId="0" fillId="3" borderId="16" xfId="0" applyFill="1" applyBorder="1" applyAlignment="1">
      <alignment wrapText="1"/>
    </xf>
    <xf numFmtId="0" fontId="0" fillId="3" borderId="17" xfId="0" applyFill="1" applyBorder="1" applyAlignment="1">
      <alignment horizontal="center" vertical="center"/>
    </xf>
    <xf numFmtId="0" fontId="0" fillId="3" borderId="54" xfId="0" applyFill="1" applyBorder="1" applyAlignment="1">
      <alignment horizontal="center" vertical="center"/>
    </xf>
    <xf numFmtId="164" fontId="0" fillId="3" borderId="56" xfId="0" applyNumberFormat="1" applyFill="1" applyBorder="1" applyAlignment="1">
      <alignment horizontal="center" vertical="center"/>
    </xf>
    <xf numFmtId="0" fontId="0" fillId="3" borderId="35" xfId="0" applyFill="1" applyBorder="1" applyAlignment="1">
      <alignment wrapText="1"/>
    </xf>
    <xf numFmtId="0" fontId="0" fillId="3" borderId="36" xfId="0" applyFill="1" applyBorder="1" applyAlignment="1">
      <alignment horizontal="center" vertical="center"/>
    </xf>
    <xf numFmtId="0" fontId="0" fillId="3" borderId="33" xfId="0" applyFill="1" applyBorder="1" applyAlignment="1">
      <alignment horizontal="center" vertical="center"/>
    </xf>
    <xf numFmtId="164" fontId="0" fillId="3" borderId="57" xfId="0" applyNumberFormat="1" applyFill="1" applyBorder="1" applyAlignment="1">
      <alignment horizontal="center" vertical="center"/>
    </xf>
    <xf numFmtId="0" fontId="12" fillId="2" borderId="24" xfId="0" applyFont="1" applyFill="1" applyBorder="1" applyAlignment="1">
      <alignment horizontal="center" vertical="center"/>
    </xf>
    <xf numFmtId="164" fontId="12" fillId="2" borderId="24" xfId="0" applyNumberFormat="1" applyFont="1" applyFill="1" applyBorder="1" applyAlignment="1">
      <alignment horizontal="center" vertical="center"/>
    </xf>
    <xf numFmtId="164" fontId="12" fillId="2" borderId="26" xfId="0" applyNumberFormat="1" applyFont="1" applyFill="1" applyBorder="1" applyAlignment="1">
      <alignment horizontal="center" vertical="center"/>
    </xf>
    <xf numFmtId="0" fontId="12" fillId="2" borderId="26" xfId="0" applyFont="1" applyFill="1" applyBorder="1" applyAlignment="1">
      <alignment horizontal="center" vertical="center"/>
    </xf>
    <xf numFmtId="0" fontId="12" fillId="4" borderId="1" xfId="0" applyFont="1" applyFill="1" applyBorder="1" applyAlignment="1">
      <alignment horizontal="center"/>
    </xf>
    <xf numFmtId="0" fontId="12" fillId="4" borderId="67" xfId="0" applyFont="1" applyFill="1" applyBorder="1" applyAlignment="1">
      <alignment horizontal="center"/>
    </xf>
    <xf numFmtId="0" fontId="12" fillId="4" borderId="47" xfId="0" applyFont="1" applyFill="1" applyBorder="1" applyAlignment="1">
      <alignment horizontal="center"/>
    </xf>
    <xf numFmtId="0" fontId="12" fillId="4" borderId="3" xfId="0" applyFont="1" applyFill="1" applyBorder="1" applyAlignment="1">
      <alignment horizontal="center"/>
    </xf>
    <xf numFmtId="0" fontId="12" fillId="4" borderId="26"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0" fontId="8" fillId="4" borderId="67" xfId="0" applyFont="1" applyFill="1" applyBorder="1" applyAlignment="1">
      <alignment horizontal="center"/>
    </xf>
    <xf numFmtId="164" fontId="8" fillId="4" borderId="10" xfId="0" applyNumberFormat="1" applyFont="1" applyFill="1" applyBorder="1" applyAlignment="1">
      <alignment horizontal="center"/>
    </xf>
    <xf numFmtId="164" fontId="8" fillId="4" borderId="58" xfId="0" applyNumberFormat="1" applyFont="1" applyFill="1" applyBorder="1" applyAlignment="1">
      <alignment horizontal="center"/>
    </xf>
    <xf numFmtId="0" fontId="3" fillId="3" borderId="0" xfId="0" applyFont="1" applyFill="1"/>
    <xf numFmtId="0" fontId="13" fillId="3" borderId="0" xfId="0" applyFont="1" applyFill="1"/>
    <xf numFmtId="0" fontId="2" fillId="3" borderId="0" xfId="0" applyFont="1" applyFill="1"/>
    <xf numFmtId="0" fontId="4" fillId="3" borderId="11" xfId="0" applyFont="1" applyFill="1" applyBorder="1"/>
    <xf numFmtId="164" fontId="0" fillId="3" borderId="11" xfId="0" applyNumberFormat="1" applyFill="1" applyBorder="1" applyAlignment="1">
      <alignment vertical="center"/>
    </xf>
    <xf numFmtId="164" fontId="3" fillId="3" borderId="53" xfId="0" applyNumberFormat="1" applyFont="1" applyFill="1" applyBorder="1" applyAlignment="1">
      <alignment vertical="center"/>
    </xf>
    <xf numFmtId="164" fontId="17" fillId="3" borderId="68" xfId="0" applyNumberFormat="1" applyFont="1" applyFill="1" applyBorder="1"/>
    <xf numFmtId="164" fontId="2" fillId="3" borderId="53" xfId="1" applyNumberFormat="1" applyFont="1" applyFill="1" applyBorder="1"/>
    <xf numFmtId="9" fontId="0" fillId="3" borderId="68" xfId="1" applyFont="1" applyFill="1" applyBorder="1"/>
    <xf numFmtId="9" fontId="0" fillId="3" borderId="13" xfId="1" applyFont="1" applyFill="1" applyBorder="1"/>
    <xf numFmtId="0" fontId="4" fillId="3" borderId="15" xfId="0" applyFont="1" applyFill="1" applyBorder="1"/>
    <xf numFmtId="164" fontId="0" fillId="3" borderId="15" xfId="0" applyNumberFormat="1" applyFill="1" applyBorder="1" applyAlignment="1">
      <alignment vertical="center"/>
    </xf>
    <xf numFmtId="164" fontId="3" fillId="3" borderId="56" xfId="0" applyNumberFormat="1" applyFont="1" applyFill="1" applyBorder="1" applyAlignment="1">
      <alignment vertical="center"/>
    </xf>
    <xf numFmtId="164" fontId="17" fillId="3" borderId="69" xfId="0" applyNumberFormat="1" applyFont="1" applyFill="1" applyBorder="1"/>
    <xf numFmtId="9" fontId="0" fillId="3" borderId="69" xfId="1" applyFont="1" applyFill="1" applyBorder="1"/>
    <xf numFmtId="9" fontId="0" fillId="3" borderId="17" xfId="1" applyFont="1" applyFill="1" applyBorder="1"/>
    <xf numFmtId="164" fontId="0" fillId="3" borderId="15" xfId="0" applyNumberFormat="1" applyFill="1" applyBorder="1"/>
    <xf numFmtId="164" fontId="3" fillId="3" borderId="56" xfId="0" applyNumberFormat="1" applyFont="1" applyFill="1" applyBorder="1"/>
    <xf numFmtId="9" fontId="0" fillId="3" borderId="69" xfId="0" applyNumberFormat="1" applyFill="1" applyBorder="1"/>
    <xf numFmtId="9" fontId="0" fillId="3" borderId="17" xfId="0" applyNumberFormat="1" applyFill="1" applyBorder="1"/>
    <xf numFmtId="0" fontId="4" fillId="3" borderId="19" xfId="0" applyFont="1" applyFill="1" applyBorder="1"/>
    <xf numFmtId="164" fontId="0" fillId="3" borderId="19" xfId="0" applyNumberFormat="1" applyFill="1" applyBorder="1"/>
    <xf numFmtId="164" fontId="3" fillId="3" borderId="63" xfId="0" applyNumberFormat="1" applyFont="1" applyFill="1" applyBorder="1"/>
    <xf numFmtId="164" fontId="17" fillId="3" borderId="66" xfId="0" applyNumberFormat="1" applyFont="1" applyFill="1" applyBorder="1"/>
    <xf numFmtId="9" fontId="0" fillId="3" borderId="66" xfId="0" applyNumberFormat="1" applyFill="1" applyBorder="1"/>
    <xf numFmtId="9" fontId="0" fillId="3" borderId="21" xfId="0" applyNumberFormat="1" applyFill="1" applyBorder="1"/>
    <xf numFmtId="0" fontId="8" fillId="3" borderId="1" xfId="0" applyFont="1" applyFill="1" applyBorder="1"/>
    <xf numFmtId="164" fontId="8" fillId="3" borderId="1" xfId="0" applyNumberFormat="1" applyFont="1" applyFill="1" applyBorder="1"/>
    <xf numFmtId="164" fontId="14" fillId="3" borderId="26" xfId="0" applyNumberFormat="1" applyFont="1" applyFill="1" applyBorder="1"/>
    <xf numFmtId="164" fontId="15" fillId="3" borderId="3" xfId="0" applyNumberFormat="1" applyFont="1" applyFill="1" applyBorder="1"/>
    <xf numFmtId="164" fontId="16" fillId="3" borderId="26" xfId="0" applyNumberFormat="1" applyFont="1" applyFill="1" applyBorder="1"/>
    <xf numFmtId="9" fontId="8" fillId="3" borderId="3" xfId="0" applyNumberFormat="1" applyFont="1" applyFill="1" applyBorder="1"/>
    <xf numFmtId="9" fontId="8" fillId="3" borderId="10" xfId="0" applyNumberFormat="1" applyFont="1" applyFill="1" applyBorder="1"/>
    <xf numFmtId="164" fontId="16" fillId="3" borderId="3" xfId="0" applyNumberFormat="1" applyFont="1" applyFill="1" applyBorder="1"/>
    <xf numFmtId="164" fontId="14" fillId="3" borderId="1" xfId="0" applyNumberFormat="1" applyFont="1" applyFill="1" applyBorder="1"/>
    <xf numFmtId="164" fontId="15" fillId="3" borderId="1" xfId="0" applyNumberFormat="1" applyFont="1" applyFill="1" applyBorder="1"/>
    <xf numFmtId="164" fontId="16" fillId="3" borderId="1" xfId="0" applyNumberFormat="1" applyFont="1" applyFill="1" applyBorder="1"/>
    <xf numFmtId="9" fontId="8" fillId="3" borderId="26" xfId="0" applyNumberFormat="1" applyFont="1" applyFill="1" applyBorder="1"/>
    <xf numFmtId="0" fontId="12" fillId="4" borderId="1" xfId="0" applyFont="1" applyFill="1" applyBorder="1" applyAlignment="1">
      <alignment vertical="center"/>
    </xf>
    <xf numFmtId="0" fontId="12" fillId="4" borderId="3" xfId="0" applyFont="1" applyFill="1" applyBorder="1" applyAlignment="1">
      <alignment vertical="center"/>
    </xf>
    <xf numFmtId="0" fontId="14" fillId="4" borderId="26" xfId="0" applyFont="1" applyFill="1" applyBorder="1" applyAlignment="1">
      <alignment horizontal="center" vertical="center"/>
    </xf>
    <xf numFmtId="0" fontId="15" fillId="4" borderId="3" xfId="0" applyFont="1" applyFill="1" applyBorder="1" applyAlignment="1">
      <alignment horizontal="center" vertical="center"/>
    </xf>
    <xf numFmtId="0" fontId="16" fillId="4" borderId="26" xfId="0" applyFont="1" applyFill="1" applyBorder="1" applyAlignment="1">
      <alignment horizontal="center" vertical="center"/>
    </xf>
    <xf numFmtId="0" fontId="8" fillId="4" borderId="3" xfId="0" applyFont="1" applyFill="1" applyBorder="1" applyAlignment="1">
      <alignment horizontal="center" vertical="center"/>
    </xf>
  </cellXfs>
  <cellStyles count="2">
    <cellStyle name="Normal" xfId="0" builtinId="0"/>
    <cellStyle name="Porcentaje" xfId="1"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7F7AC-0122-49DE-B12D-61E18BC0AAB5}">
  <dimension ref="A1:G19"/>
  <sheetViews>
    <sheetView workbookViewId="0">
      <selection activeCell="G9" sqref="G9"/>
    </sheetView>
  </sheetViews>
  <sheetFormatPr baseColWidth="10" defaultRowHeight="15" x14ac:dyDescent="0.25"/>
  <cols>
    <col min="1" max="1" width="26.5703125" bestFit="1" customWidth="1"/>
    <col min="3" max="3" width="16.7109375" customWidth="1"/>
    <col min="7" max="7" width="26" customWidth="1"/>
  </cols>
  <sheetData>
    <row r="1" spans="1:7" ht="51" customHeight="1" thickBot="1" x14ac:dyDescent="0.4">
      <c r="A1" s="29" t="s">
        <v>0</v>
      </c>
      <c r="B1" s="30"/>
      <c r="C1" s="30"/>
      <c r="D1" s="30"/>
      <c r="E1" s="30"/>
      <c r="F1" s="30"/>
      <c r="G1" s="31"/>
    </row>
    <row r="2" spans="1:7" ht="21" x14ac:dyDescent="0.35">
      <c r="A2" s="35" t="s">
        <v>1</v>
      </c>
      <c r="B2" s="36"/>
      <c r="C2" s="36"/>
      <c r="D2" s="36"/>
      <c r="E2" s="36"/>
      <c r="F2" s="36"/>
      <c r="G2" s="37"/>
    </row>
    <row r="3" spans="1:7" ht="49.5" customHeight="1" x14ac:dyDescent="0.25">
      <c r="A3" s="32" t="s">
        <v>2</v>
      </c>
      <c r="B3" s="33"/>
      <c r="C3" s="33"/>
      <c r="D3" s="33"/>
      <c r="E3" s="33"/>
      <c r="F3" s="33"/>
      <c r="G3" s="34"/>
    </row>
    <row r="4" spans="1:7" ht="15.75" thickBot="1" x14ac:dyDescent="0.3">
      <c r="A4" s="38"/>
      <c r="B4" s="39"/>
      <c r="C4" s="39"/>
      <c r="D4" s="39"/>
      <c r="E4" s="39"/>
      <c r="F4" s="39"/>
      <c r="G4" s="40"/>
    </row>
    <row r="5" spans="1:7" ht="16.5" thickBot="1" x14ac:dyDescent="0.3">
      <c r="A5" s="38"/>
      <c r="B5" s="48" t="s">
        <v>3</v>
      </c>
      <c r="C5" s="49"/>
      <c r="D5" s="39"/>
      <c r="E5" s="39"/>
      <c r="F5" s="39"/>
      <c r="G5" s="40"/>
    </row>
    <row r="6" spans="1:7" ht="16.5" thickBot="1" x14ac:dyDescent="0.3">
      <c r="A6" s="44" t="s">
        <v>4</v>
      </c>
      <c r="B6" s="45" t="s">
        <v>5</v>
      </c>
      <c r="C6" s="46" t="s">
        <v>6</v>
      </c>
      <c r="D6" s="47" t="s">
        <v>7</v>
      </c>
      <c r="E6" s="45" t="s">
        <v>8</v>
      </c>
      <c r="F6" s="46" t="s">
        <v>9</v>
      </c>
      <c r="G6" s="40"/>
    </row>
    <row r="7" spans="1:7" x14ac:dyDescent="0.25">
      <c r="A7" s="1" t="s">
        <v>10</v>
      </c>
      <c r="B7" s="2">
        <f>'Gastos Personal'!$D$24</f>
        <v>200000</v>
      </c>
      <c r="C7" s="3">
        <f>'Gastos Personal'!$F$24</f>
        <v>0</v>
      </c>
      <c r="D7" s="4">
        <f>$B7+$C7</f>
        <v>200000</v>
      </c>
      <c r="E7" s="5">
        <f>IFERROR($B7/$B$11,0)</f>
        <v>1</v>
      </c>
      <c r="F7" s="6">
        <f>IFERROR($C7/$C$11,0)</f>
        <v>0</v>
      </c>
      <c r="G7" s="40"/>
    </row>
    <row r="8" spans="1:7" x14ac:dyDescent="0.25">
      <c r="A8" s="7" t="s">
        <v>77</v>
      </c>
      <c r="B8" s="8">
        <f>'Gastos Operación'!$C$15</f>
        <v>0</v>
      </c>
      <c r="C8" s="9">
        <f>'Gastos Operación'!$D$15</f>
        <v>0</v>
      </c>
      <c r="D8" s="10">
        <f t="shared" ref="D8:D11" si="0">$B8+$C8</f>
        <v>0</v>
      </c>
      <c r="E8" s="11">
        <f t="shared" ref="E8:E11" si="1">IFERROR($B8/$B$11,0)</f>
        <v>0</v>
      </c>
      <c r="F8" s="12">
        <f t="shared" ref="F8:F11" si="2">IFERROR($C8/$C$11,0)</f>
        <v>0</v>
      </c>
      <c r="G8" s="40"/>
    </row>
    <row r="9" spans="1:7" x14ac:dyDescent="0.25">
      <c r="A9" s="7" t="s">
        <v>12</v>
      </c>
      <c r="B9" s="13">
        <f>'Gastos Viajes'!$B$41</f>
        <v>0</v>
      </c>
      <c r="C9" s="14">
        <f>'Gastos Viajes'!$C$41</f>
        <v>0</v>
      </c>
      <c r="D9" s="10">
        <f t="shared" si="0"/>
        <v>0</v>
      </c>
      <c r="E9" s="15">
        <f t="shared" si="1"/>
        <v>0</v>
      </c>
      <c r="F9" s="16">
        <f t="shared" si="2"/>
        <v>0</v>
      </c>
      <c r="G9" s="40"/>
    </row>
    <row r="10" spans="1:7" ht="15.75" thickBot="1" x14ac:dyDescent="0.3">
      <c r="A10" s="17" t="s">
        <v>13</v>
      </c>
      <c r="B10" s="18">
        <f>'Gastos Bienes de Capital'!$D$10</f>
        <v>0</v>
      </c>
      <c r="C10" s="19">
        <f>'Gastos Bienes de Capital'!$F$10</f>
        <v>0</v>
      </c>
      <c r="D10" s="20">
        <f t="shared" si="0"/>
        <v>0</v>
      </c>
      <c r="E10" s="21">
        <f t="shared" si="1"/>
        <v>0</v>
      </c>
      <c r="F10" s="22">
        <f t="shared" si="2"/>
        <v>0</v>
      </c>
      <c r="G10" s="40"/>
    </row>
    <row r="11" spans="1:7" ht="16.5" thickBot="1" x14ac:dyDescent="0.3">
      <c r="A11" s="23" t="s">
        <v>7</v>
      </c>
      <c r="B11" s="24">
        <f>SUM(B$7:B$10)</f>
        <v>200000</v>
      </c>
      <c r="C11" s="25">
        <f>SUM(C$7:C$10)</f>
        <v>0</v>
      </c>
      <c r="D11" s="26">
        <f t="shared" si="0"/>
        <v>200000</v>
      </c>
      <c r="E11" s="27">
        <f t="shared" si="1"/>
        <v>1</v>
      </c>
      <c r="F11" s="28">
        <f t="shared" si="2"/>
        <v>0</v>
      </c>
      <c r="G11" s="40"/>
    </row>
    <row r="12" spans="1:7" ht="15.75" thickBot="1" x14ac:dyDescent="0.3">
      <c r="A12" s="42"/>
      <c r="B12" s="43"/>
      <c r="C12" s="43"/>
      <c r="D12" s="43"/>
      <c r="E12" s="43"/>
      <c r="F12" s="43"/>
      <c r="G12" s="41"/>
    </row>
    <row r="13" spans="1:7" ht="15.75" thickBot="1" x14ac:dyDescent="0.3">
      <c r="A13" s="42"/>
      <c r="B13" s="43"/>
      <c r="C13" s="43"/>
      <c r="D13" s="43"/>
      <c r="E13" s="43"/>
      <c r="F13" s="43"/>
      <c r="G13" s="41"/>
    </row>
    <row r="14" spans="1:7" hidden="1" x14ac:dyDescent="0.25"/>
    <row r="15" spans="1:7" hidden="1" x14ac:dyDescent="0.25"/>
    <row r="16" spans="1:7" hidden="1" x14ac:dyDescent="0.25"/>
    <row r="17" hidden="1" x14ac:dyDescent="0.25"/>
    <row r="18" hidden="1" x14ac:dyDescent="0.25"/>
    <row r="19" hidden="1" x14ac:dyDescent="0.25"/>
  </sheetData>
  <mergeCells count="4">
    <mergeCell ref="A1:G1"/>
    <mergeCell ref="A2:G2"/>
    <mergeCell ref="B5:C5"/>
    <mergeCell ref="A3:G3"/>
  </mergeCells>
  <conditionalFormatting sqref="B7:C11">
    <cfRule type="cellIs" dxfId="10" priority="2" operator="greaterThan">
      <formula>2000000</formula>
    </cfRule>
  </conditionalFormatting>
  <conditionalFormatting sqref="D7:D11">
    <cfRule type="cellIs" dxfId="9" priority="1" operator="greaterThan">
      <formula>4000000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0BDCA-8ADB-4BF6-8CAA-FDCEC80C22A0}">
  <dimension ref="A1:H25"/>
  <sheetViews>
    <sheetView zoomScaleNormal="100" workbookViewId="0">
      <selection activeCell="A19" sqref="A19"/>
    </sheetView>
  </sheetViews>
  <sheetFormatPr baseColWidth="10" defaultRowHeight="15" x14ac:dyDescent="0.25"/>
  <cols>
    <col min="1" max="1" width="23" customWidth="1"/>
    <col min="2" max="2" width="44.5703125" customWidth="1"/>
    <col min="3" max="3" width="12" customWidth="1"/>
    <col min="4" max="4" width="19.85546875" customWidth="1"/>
    <col min="5" max="5" width="11.28515625" bestFit="1" customWidth="1"/>
    <col min="6" max="6" width="20.140625" customWidth="1"/>
  </cols>
  <sheetData>
    <row r="1" spans="1:8" ht="21" x14ac:dyDescent="0.35">
      <c r="A1" s="50" t="s">
        <v>14</v>
      </c>
      <c r="B1" s="50"/>
      <c r="C1" s="50"/>
      <c r="D1" s="50"/>
      <c r="E1" s="50"/>
      <c r="F1" s="50"/>
      <c r="G1" s="50"/>
      <c r="H1" s="39"/>
    </row>
    <row r="2" spans="1:8" x14ac:dyDescent="0.25">
      <c r="A2" s="51" t="s">
        <v>15</v>
      </c>
      <c r="B2" s="51"/>
      <c r="C2" s="51"/>
      <c r="D2" s="51"/>
      <c r="E2" s="51"/>
      <c r="F2" s="51"/>
      <c r="G2" s="51"/>
      <c r="H2" s="39"/>
    </row>
    <row r="3" spans="1:8" ht="15.75" thickBot="1" x14ac:dyDescent="0.3">
      <c r="A3" s="52" t="s">
        <v>16</v>
      </c>
      <c r="B3" s="39"/>
      <c r="C3" s="39"/>
      <c r="D3" s="53"/>
      <c r="E3" s="39"/>
      <c r="F3" s="53"/>
      <c r="G3" s="53"/>
      <c r="H3" s="39"/>
    </row>
    <row r="4" spans="1:8" ht="16.5" thickBot="1" x14ac:dyDescent="0.3">
      <c r="A4" s="54" t="s">
        <v>17</v>
      </c>
      <c r="B4" s="39"/>
      <c r="C4" s="39"/>
      <c r="D4" s="53"/>
      <c r="E4" s="39"/>
      <c r="F4" s="53"/>
      <c r="G4" s="53"/>
      <c r="H4" s="39"/>
    </row>
    <row r="5" spans="1:8" ht="16.5" thickBot="1" x14ac:dyDescent="0.3">
      <c r="A5" s="55" t="s">
        <v>18</v>
      </c>
      <c r="B5" s="56"/>
      <c r="C5" s="56"/>
      <c r="D5" s="56"/>
      <c r="E5" s="56"/>
      <c r="F5" s="56"/>
      <c r="G5" s="57"/>
      <c r="H5" s="39"/>
    </row>
    <row r="6" spans="1:8" ht="15.75" x14ac:dyDescent="0.25">
      <c r="A6" s="84" t="s">
        <v>4</v>
      </c>
      <c r="B6" s="85" t="s">
        <v>19</v>
      </c>
      <c r="C6" s="86" t="s">
        <v>5</v>
      </c>
      <c r="D6" s="86"/>
      <c r="E6" s="87" t="s">
        <v>6</v>
      </c>
      <c r="F6" s="88"/>
      <c r="G6" s="89" t="s">
        <v>7</v>
      </c>
      <c r="H6" s="58"/>
    </row>
    <row r="7" spans="1:8" ht="16.5" thickBot="1" x14ac:dyDescent="0.3">
      <c r="A7" s="90"/>
      <c r="B7" s="91"/>
      <c r="C7" s="92" t="s">
        <v>20</v>
      </c>
      <c r="D7" s="93" t="s">
        <v>21</v>
      </c>
      <c r="E7" s="94" t="s">
        <v>20</v>
      </c>
      <c r="F7" s="95" t="s">
        <v>21</v>
      </c>
      <c r="G7" s="96"/>
      <c r="H7" s="58"/>
    </row>
    <row r="8" spans="1:8" x14ac:dyDescent="0.25">
      <c r="A8" s="59" t="s">
        <v>17</v>
      </c>
      <c r="B8" s="60"/>
      <c r="C8" s="61"/>
      <c r="D8" s="62">
        <v>200000</v>
      </c>
      <c r="E8" s="63"/>
      <c r="F8" s="64"/>
      <c r="G8" s="64">
        <f>SUM($D8,$F8)</f>
        <v>200000</v>
      </c>
      <c r="H8" s="39"/>
    </row>
    <row r="9" spans="1:8" x14ac:dyDescent="0.25">
      <c r="A9" s="65" t="s">
        <v>17</v>
      </c>
      <c r="B9" s="66"/>
      <c r="C9" s="67"/>
      <c r="D9" s="68"/>
      <c r="E9" s="69"/>
      <c r="F9" s="70"/>
      <c r="G9" s="70">
        <f t="shared" ref="G9:G12" si="0">SUM($D9,$F9)</f>
        <v>0</v>
      </c>
      <c r="H9" s="39"/>
    </row>
    <row r="10" spans="1:8" x14ac:dyDescent="0.25">
      <c r="A10" s="65" t="s">
        <v>17</v>
      </c>
      <c r="B10" s="66"/>
      <c r="C10" s="67"/>
      <c r="D10" s="68"/>
      <c r="E10" s="69"/>
      <c r="F10" s="70"/>
      <c r="G10" s="70">
        <f t="shared" si="0"/>
        <v>0</v>
      </c>
      <c r="H10" s="39"/>
    </row>
    <row r="11" spans="1:8" ht="15.75" thickBot="1" x14ac:dyDescent="0.3">
      <c r="A11" s="65" t="s">
        <v>17</v>
      </c>
      <c r="B11" s="71"/>
      <c r="C11" s="72"/>
      <c r="D11" s="73"/>
      <c r="E11" s="74"/>
      <c r="F11" s="75"/>
      <c r="G11" s="75">
        <f t="shared" si="0"/>
        <v>0</v>
      </c>
      <c r="H11" s="39"/>
    </row>
    <row r="12" spans="1:8" ht="16.5" thickBot="1" x14ac:dyDescent="0.3">
      <c r="A12" s="76" t="s">
        <v>22</v>
      </c>
      <c r="B12" s="77"/>
      <c r="C12" s="97">
        <f>SUM(C$8:C$11)</f>
        <v>0</v>
      </c>
      <c r="D12" s="98">
        <f t="shared" ref="D12:F12" si="1">SUM(D$8:D$11)</f>
        <v>200000</v>
      </c>
      <c r="E12" s="99">
        <f t="shared" si="1"/>
        <v>0</v>
      </c>
      <c r="F12" s="100">
        <f t="shared" si="1"/>
        <v>0</v>
      </c>
      <c r="G12" s="101">
        <f t="shared" si="0"/>
        <v>200000</v>
      </c>
      <c r="H12" s="39"/>
    </row>
    <row r="13" spans="1:8" ht="16.5" thickBot="1" x14ac:dyDescent="0.3">
      <c r="A13" s="78"/>
      <c r="B13" s="78"/>
      <c r="C13" s="78"/>
      <c r="D13" s="78"/>
      <c r="E13" s="78"/>
      <c r="F13" s="78"/>
      <c r="G13" s="78"/>
      <c r="H13" s="39"/>
    </row>
    <row r="14" spans="1:8" ht="16.5" thickBot="1" x14ac:dyDescent="0.3">
      <c r="A14" s="54" t="s">
        <v>23</v>
      </c>
      <c r="B14" s="39"/>
      <c r="C14" s="39"/>
      <c r="D14" s="53"/>
      <c r="E14" s="39"/>
      <c r="F14" s="53"/>
      <c r="G14" s="53"/>
      <c r="H14" s="39"/>
    </row>
    <row r="15" spans="1:8" ht="16.5" thickBot="1" x14ac:dyDescent="0.3">
      <c r="A15" s="55" t="s">
        <v>24</v>
      </c>
      <c r="B15" s="56"/>
      <c r="C15" s="56"/>
      <c r="D15" s="56"/>
      <c r="E15" s="56"/>
      <c r="F15" s="56"/>
      <c r="G15" s="57"/>
      <c r="H15" s="39"/>
    </row>
    <row r="16" spans="1:8" ht="15.75" x14ac:dyDescent="0.25">
      <c r="A16" s="84" t="s">
        <v>4</v>
      </c>
      <c r="B16" s="85" t="s">
        <v>19</v>
      </c>
      <c r="C16" s="86" t="s">
        <v>5</v>
      </c>
      <c r="D16" s="86"/>
      <c r="E16" s="87" t="s">
        <v>6</v>
      </c>
      <c r="F16" s="88"/>
      <c r="G16" s="89" t="s">
        <v>7</v>
      </c>
      <c r="H16" s="58"/>
    </row>
    <row r="17" spans="1:8" ht="16.5" thickBot="1" x14ac:dyDescent="0.3">
      <c r="A17" s="90"/>
      <c r="B17" s="91"/>
      <c r="C17" s="92" t="s">
        <v>20</v>
      </c>
      <c r="D17" s="93" t="s">
        <v>21</v>
      </c>
      <c r="E17" s="94" t="s">
        <v>20</v>
      </c>
      <c r="F17" s="95" t="s">
        <v>21</v>
      </c>
      <c r="G17" s="96"/>
      <c r="H17" s="58"/>
    </row>
    <row r="18" spans="1:8" x14ac:dyDescent="0.25">
      <c r="A18" s="59" t="s">
        <v>23</v>
      </c>
      <c r="B18" s="60"/>
      <c r="C18" s="61"/>
      <c r="D18" s="62"/>
      <c r="E18" s="63"/>
      <c r="F18" s="64"/>
      <c r="G18" s="64">
        <f t="shared" ref="G18:G22" si="2">SUM($D18,$F18)</f>
        <v>0</v>
      </c>
      <c r="H18" s="39"/>
    </row>
    <row r="19" spans="1:8" x14ac:dyDescent="0.25">
      <c r="A19" s="79" t="s">
        <v>23</v>
      </c>
      <c r="B19" s="66"/>
      <c r="C19" s="67"/>
      <c r="D19" s="68"/>
      <c r="E19" s="69"/>
      <c r="F19" s="70"/>
      <c r="G19" s="70">
        <f t="shared" si="2"/>
        <v>0</v>
      </c>
      <c r="H19" s="39"/>
    </row>
    <row r="20" spans="1:8" x14ac:dyDescent="0.25">
      <c r="A20" s="80" t="s">
        <v>23</v>
      </c>
      <c r="B20" s="66"/>
      <c r="C20" s="67"/>
      <c r="D20" s="68"/>
      <c r="E20" s="69"/>
      <c r="F20" s="70"/>
      <c r="G20" s="70">
        <f t="shared" si="2"/>
        <v>0</v>
      </c>
      <c r="H20" s="39"/>
    </row>
    <row r="21" spans="1:8" ht="15.75" thickBot="1" x14ac:dyDescent="0.3">
      <c r="A21" s="81" t="s">
        <v>23</v>
      </c>
      <c r="B21" s="71"/>
      <c r="C21" s="72"/>
      <c r="D21" s="73"/>
      <c r="E21" s="74"/>
      <c r="F21" s="75"/>
      <c r="G21" s="75">
        <f t="shared" si="2"/>
        <v>0</v>
      </c>
      <c r="H21" s="39"/>
    </row>
    <row r="22" spans="1:8" ht="16.5" thickBot="1" x14ac:dyDescent="0.3">
      <c r="A22" s="76" t="s">
        <v>22</v>
      </c>
      <c r="B22" s="77"/>
      <c r="C22" s="97">
        <f>SUM(C$18:C$21)</f>
        <v>0</v>
      </c>
      <c r="D22" s="98">
        <f t="shared" ref="D22:F22" si="3">SUM(D$18:D$21)</f>
        <v>0</v>
      </c>
      <c r="E22" s="99">
        <f t="shared" si="3"/>
        <v>0</v>
      </c>
      <c r="F22" s="100">
        <f t="shared" si="3"/>
        <v>0</v>
      </c>
      <c r="G22" s="101">
        <f t="shared" si="2"/>
        <v>0</v>
      </c>
      <c r="H22" s="39"/>
    </row>
    <row r="23" spans="1:8" ht="15.75" thickBot="1" x14ac:dyDescent="0.3">
      <c r="A23" s="39"/>
      <c r="B23" s="39"/>
      <c r="C23" s="39"/>
      <c r="D23" s="53"/>
      <c r="E23" s="39"/>
      <c r="F23" s="53"/>
      <c r="G23" s="53"/>
      <c r="H23" s="39"/>
    </row>
    <row r="24" spans="1:8" ht="19.5" thickBot="1" x14ac:dyDescent="0.35">
      <c r="A24" s="102" t="s">
        <v>25</v>
      </c>
      <c r="B24" s="103"/>
      <c r="C24" s="104">
        <f>C$12+C$22</f>
        <v>0</v>
      </c>
      <c r="D24" s="105">
        <f>D$12+D$22</f>
        <v>200000</v>
      </c>
      <c r="E24" s="106">
        <f>E$12+E$22</f>
        <v>0</v>
      </c>
      <c r="F24" s="107">
        <f>F$12+F$22</f>
        <v>0</v>
      </c>
      <c r="G24" s="108">
        <f>G$12+G$22</f>
        <v>200000</v>
      </c>
      <c r="H24" s="39"/>
    </row>
    <row r="25" spans="1:8" x14ac:dyDescent="0.25">
      <c r="A25" s="39"/>
      <c r="B25" s="39"/>
      <c r="C25" s="39"/>
      <c r="D25" s="53"/>
      <c r="E25" s="39"/>
      <c r="F25" s="53"/>
      <c r="G25" s="53"/>
      <c r="H25" s="39"/>
    </row>
  </sheetData>
  <protectedRanges>
    <protectedRange sqref="B8:F11 B18:F21" name="Rango1"/>
  </protectedRanges>
  <mergeCells count="17">
    <mergeCell ref="A22:B22"/>
    <mergeCell ref="A24:B24"/>
    <mergeCell ref="A12:B12"/>
    <mergeCell ref="A15:G15"/>
    <mergeCell ref="A16:A17"/>
    <mergeCell ref="B16:B17"/>
    <mergeCell ref="C16:D16"/>
    <mergeCell ref="E16:F16"/>
    <mergeCell ref="G16:G17"/>
    <mergeCell ref="A1:G1"/>
    <mergeCell ref="A2:G2"/>
    <mergeCell ref="A5:G5"/>
    <mergeCell ref="A6:A7"/>
    <mergeCell ref="B6:B7"/>
    <mergeCell ref="C6:D6"/>
    <mergeCell ref="E6:F6"/>
    <mergeCell ref="G6:G7"/>
  </mergeCells>
  <conditionalFormatting sqref="D8:D12 F8:F12 D18:D22 F18:F22 D24 F24">
    <cfRule type="cellIs" dxfId="8" priority="2" operator="greaterThan">
      <formula>2000000</formula>
    </cfRule>
  </conditionalFormatting>
  <conditionalFormatting sqref="G8:G12 G18:G22 G24">
    <cfRule type="cellIs" dxfId="7" priority="1" operator="greaterThan">
      <formula>4000000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6E035-4DC6-42CC-A352-2016B98A8D1C}">
  <dimension ref="A1:F16"/>
  <sheetViews>
    <sheetView workbookViewId="0">
      <selection activeCell="A7" sqref="A7"/>
    </sheetView>
  </sheetViews>
  <sheetFormatPr baseColWidth="10" defaultRowHeight="15" x14ac:dyDescent="0.25"/>
  <cols>
    <col min="1" max="1" width="23.7109375" customWidth="1"/>
    <col min="2" max="2" width="69.28515625" customWidth="1"/>
  </cols>
  <sheetData>
    <row r="1" spans="1:6" ht="21" x14ac:dyDescent="0.35">
      <c r="A1" s="50" t="s">
        <v>77</v>
      </c>
      <c r="B1" s="50"/>
      <c r="C1" s="50"/>
      <c r="D1" s="50"/>
      <c r="E1" s="50"/>
      <c r="F1" s="39"/>
    </row>
    <row r="2" spans="1:6" x14ac:dyDescent="0.25">
      <c r="A2" s="109" t="s">
        <v>26</v>
      </c>
      <c r="B2" s="109"/>
      <c r="C2" s="109"/>
      <c r="D2" s="109"/>
      <c r="E2" s="109"/>
      <c r="F2" s="109"/>
    </row>
    <row r="3" spans="1:6" x14ac:dyDescent="0.25">
      <c r="A3" s="109"/>
      <c r="B3" s="109"/>
      <c r="C3" s="109"/>
      <c r="D3" s="109"/>
      <c r="E3" s="109"/>
      <c r="F3" s="109"/>
    </row>
    <row r="4" spans="1:6" ht="15.75" thickBot="1" x14ac:dyDescent="0.3">
      <c r="A4" s="110" t="s">
        <v>27</v>
      </c>
      <c r="B4" s="39"/>
      <c r="C4" s="53"/>
      <c r="D4" s="53"/>
      <c r="E4" s="53"/>
      <c r="F4" s="39"/>
    </row>
    <row r="5" spans="1:6" ht="16.5" thickBot="1" x14ac:dyDescent="0.3">
      <c r="A5" s="126" t="s">
        <v>4</v>
      </c>
      <c r="B5" s="127" t="s">
        <v>28</v>
      </c>
      <c r="C5" s="128" t="s">
        <v>3</v>
      </c>
      <c r="D5" s="129"/>
      <c r="E5" s="130"/>
      <c r="F5" s="39"/>
    </row>
    <row r="6" spans="1:6" ht="16.5" thickBot="1" x14ac:dyDescent="0.3">
      <c r="A6" s="131"/>
      <c r="B6" s="132"/>
      <c r="C6" s="133" t="s">
        <v>5</v>
      </c>
      <c r="D6" s="134" t="s">
        <v>6</v>
      </c>
      <c r="E6" s="135" t="s">
        <v>7</v>
      </c>
      <c r="F6" s="39"/>
    </row>
    <row r="7" spans="1:6" ht="45" x14ac:dyDescent="0.25">
      <c r="A7" s="111" t="s">
        <v>29</v>
      </c>
      <c r="B7" s="60" t="s">
        <v>30</v>
      </c>
      <c r="C7" s="112"/>
      <c r="D7" s="113"/>
      <c r="E7" s="139">
        <f>$C7+$D7</f>
        <v>0</v>
      </c>
      <c r="F7" s="39"/>
    </row>
    <row r="8" spans="1:6" ht="45" x14ac:dyDescent="0.25">
      <c r="A8" s="79" t="s">
        <v>31</v>
      </c>
      <c r="B8" s="66" t="s">
        <v>32</v>
      </c>
      <c r="C8" s="114"/>
      <c r="D8" s="115"/>
      <c r="E8" s="140">
        <f t="shared" ref="E8:E15" si="0">$C8+$D8</f>
        <v>0</v>
      </c>
      <c r="F8" s="39"/>
    </row>
    <row r="9" spans="1:6" ht="60" x14ac:dyDescent="0.25">
      <c r="A9" s="79" t="s">
        <v>33</v>
      </c>
      <c r="B9" s="116" t="s">
        <v>34</v>
      </c>
      <c r="C9" s="114"/>
      <c r="D9" s="115"/>
      <c r="E9" s="140">
        <f t="shared" si="0"/>
        <v>0</v>
      </c>
      <c r="F9" s="39"/>
    </row>
    <row r="10" spans="1:6" ht="45" x14ac:dyDescent="0.25">
      <c r="A10" s="79" t="s">
        <v>35</v>
      </c>
      <c r="B10" s="66" t="s">
        <v>36</v>
      </c>
      <c r="C10" s="114"/>
      <c r="D10" s="115"/>
      <c r="E10" s="140">
        <f t="shared" si="0"/>
        <v>0</v>
      </c>
      <c r="F10" s="39"/>
    </row>
    <row r="11" spans="1:6" ht="15.75" x14ac:dyDescent="0.25">
      <c r="A11" s="117" t="s">
        <v>37</v>
      </c>
      <c r="B11" s="118" t="s">
        <v>38</v>
      </c>
      <c r="C11" s="114"/>
      <c r="D11" s="115"/>
      <c r="E11" s="140">
        <f t="shared" si="0"/>
        <v>0</v>
      </c>
      <c r="F11" s="39"/>
    </row>
    <row r="12" spans="1:6" ht="30" x14ac:dyDescent="0.25">
      <c r="A12" s="117" t="s">
        <v>39</v>
      </c>
      <c r="B12" s="119" t="s">
        <v>40</v>
      </c>
      <c r="C12" s="114"/>
      <c r="D12" s="115"/>
      <c r="E12" s="140">
        <f t="shared" si="0"/>
        <v>0</v>
      </c>
      <c r="F12" s="39"/>
    </row>
    <row r="13" spans="1:6" ht="45" x14ac:dyDescent="0.25">
      <c r="A13" s="117" t="s">
        <v>41</v>
      </c>
      <c r="B13" s="120" t="s">
        <v>42</v>
      </c>
      <c r="C13" s="114"/>
      <c r="D13" s="115"/>
      <c r="E13" s="140">
        <f t="shared" si="0"/>
        <v>0</v>
      </c>
      <c r="F13" s="39"/>
    </row>
    <row r="14" spans="1:6" ht="90.75" thickBot="1" x14ac:dyDescent="0.3">
      <c r="A14" s="121" t="s">
        <v>43</v>
      </c>
      <c r="B14" s="122" t="s">
        <v>44</v>
      </c>
      <c r="C14" s="123"/>
      <c r="D14" s="124"/>
      <c r="E14" s="141">
        <f t="shared" si="0"/>
        <v>0</v>
      </c>
      <c r="F14" s="39"/>
    </row>
    <row r="15" spans="1:6" ht="19.5" thickBot="1" x14ac:dyDescent="0.35">
      <c r="A15" s="39"/>
      <c r="B15" s="125" t="s">
        <v>22</v>
      </c>
      <c r="C15" s="136">
        <f>SUM($C$7:$C$14)</f>
        <v>0</v>
      </c>
      <c r="D15" s="137">
        <f>SUM($D$7:$D$14)</f>
        <v>0</v>
      </c>
      <c r="E15" s="138">
        <f t="shared" si="0"/>
        <v>0</v>
      </c>
      <c r="F15" s="39"/>
    </row>
    <row r="16" spans="1:6" x14ac:dyDescent="0.25">
      <c r="A16" s="39"/>
      <c r="B16" s="39"/>
      <c r="C16" s="53"/>
      <c r="D16" s="53"/>
      <c r="E16" s="53"/>
      <c r="F16" s="39"/>
    </row>
  </sheetData>
  <protectedRanges>
    <protectedRange sqref="C7:D14" name="Rango1"/>
  </protectedRanges>
  <mergeCells count="5">
    <mergeCell ref="A1:E1"/>
    <mergeCell ref="A2:F3"/>
    <mergeCell ref="A5:A6"/>
    <mergeCell ref="B5:B6"/>
    <mergeCell ref="C5:E5"/>
  </mergeCells>
  <conditionalFormatting sqref="C7:D15">
    <cfRule type="cellIs" dxfId="6" priority="2" operator="greaterThan">
      <formula>2000000</formula>
    </cfRule>
  </conditionalFormatting>
  <conditionalFormatting sqref="E7:E15">
    <cfRule type="cellIs" dxfId="5" priority="1" operator="greaterThan">
      <formula>4000000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9407-A162-4E88-B345-981C0C2DAFBD}">
  <dimension ref="A1:I42"/>
  <sheetViews>
    <sheetView topLeftCell="A8" workbookViewId="0">
      <selection activeCell="H11" sqref="D11:H11"/>
    </sheetView>
  </sheetViews>
  <sheetFormatPr baseColWidth="10" defaultRowHeight="15" x14ac:dyDescent="0.25"/>
  <cols>
    <col min="1" max="1" width="15.28515625" customWidth="1"/>
    <col min="2" max="2" width="23" customWidth="1"/>
    <col min="3" max="3" width="34.5703125" customWidth="1"/>
    <col min="5" max="5" width="21.7109375" customWidth="1"/>
    <col min="7" max="8" width="19.140625" bestFit="1" customWidth="1"/>
  </cols>
  <sheetData>
    <row r="1" spans="1:9" ht="21" x14ac:dyDescent="0.35">
      <c r="A1" s="50" t="s">
        <v>45</v>
      </c>
      <c r="B1" s="50"/>
      <c r="C1" s="50"/>
      <c r="D1" s="50"/>
      <c r="E1" s="50"/>
      <c r="F1" s="142"/>
      <c r="G1" s="142"/>
      <c r="H1" s="142"/>
      <c r="I1" s="39"/>
    </row>
    <row r="2" spans="1:9" ht="15.75" thickBot="1" x14ac:dyDescent="0.3">
      <c r="A2" s="143"/>
      <c r="B2" s="143"/>
      <c r="C2" s="143"/>
      <c r="D2" s="143"/>
      <c r="E2" s="143"/>
      <c r="F2" s="143"/>
      <c r="G2" s="143"/>
      <c r="H2" s="143"/>
      <c r="I2" s="143"/>
    </row>
    <row r="3" spans="1:9" ht="19.5" thickBot="1" x14ac:dyDescent="0.35">
      <c r="A3" s="82" t="s">
        <v>46</v>
      </c>
      <c r="B3" s="144"/>
      <c r="C3" s="144"/>
      <c r="D3" s="144"/>
      <c r="E3" s="144"/>
      <c r="F3" s="144"/>
      <c r="G3" s="144"/>
      <c r="H3" s="83"/>
      <c r="I3" s="39"/>
    </row>
    <row r="4" spans="1:9" ht="66.75" customHeight="1" thickBot="1" x14ac:dyDescent="0.3">
      <c r="A4" s="145" t="s">
        <v>47</v>
      </c>
      <c r="B4" s="146"/>
      <c r="C4" s="146"/>
      <c r="D4" s="146"/>
      <c r="E4" s="146"/>
      <c r="F4" s="146"/>
      <c r="G4" s="146"/>
      <c r="H4" s="147"/>
      <c r="I4" s="39"/>
    </row>
    <row r="5" spans="1:9" ht="16.5" thickBot="1" x14ac:dyDescent="0.3">
      <c r="A5" s="186" t="s">
        <v>48</v>
      </c>
      <c r="B5" s="187"/>
      <c r="C5" s="187"/>
      <c r="D5" s="186" t="s">
        <v>5</v>
      </c>
      <c r="E5" s="188"/>
      <c r="F5" s="186" t="s">
        <v>6</v>
      </c>
      <c r="G5" s="188"/>
      <c r="H5" s="189" t="s">
        <v>22</v>
      </c>
      <c r="I5" s="39"/>
    </row>
    <row r="6" spans="1:9" ht="16.5" thickBot="1" x14ac:dyDescent="0.3">
      <c r="A6" s="45" t="s">
        <v>49</v>
      </c>
      <c r="B6" s="190" t="s">
        <v>50</v>
      </c>
      <c r="C6" s="191" t="s">
        <v>51</v>
      </c>
      <c r="D6" s="45" t="s">
        <v>52</v>
      </c>
      <c r="E6" s="192" t="s">
        <v>21</v>
      </c>
      <c r="F6" s="45" t="s">
        <v>52</v>
      </c>
      <c r="G6" s="192" t="s">
        <v>21</v>
      </c>
      <c r="H6" s="193" t="s">
        <v>21</v>
      </c>
      <c r="I6" s="39"/>
    </row>
    <row r="7" spans="1:9" x14ac:dyDescent="0.25">
      <c r="A7" s="148"/>
      <c r="B7" s="149"/>
      <c r="C7" s="150"/>
      <c r="D7" s="151"/>
      <c r="E7" s="152"/>
      <c r="F7" s="151"/>
      <c r="G7" s="153"/>
      <c r="H7" s="154"/>
      <c r="I7" s="39"/>
    </row>
    <row r="8" spans="1:9" x14ac:dyDescent="0.25">
      <c r="A8" s="155"/>
      <c r="B8" s="156"/>
      <c r="C8" s="157"/>
      <c r="D8" s="151"/>
      <c r="E8" s="152"/>
      <c r="F8" s="158"/>
      <c r="G8" s="153"/>
      <c r="H8" s="159"/>
      <c r="I8" s="39"/>
    </row>
    <row r="9" spans="1:9" x14ac:dyDescent="0.25">
      <c r="A9" s="155"/>
      <c r="B9" s="160"/>
      <c r="C9" s="157"/>
      <c r="D9" s="151"/>
      <c r="E9" s="152"/>
      <c r="F9" s="158"/>
      <c r="G9" s="153"/>
      <c r="H9" s="159"/>
      <c r="I9" s="39"/>
    </row>
    <row r="10" spans="1:9" ht="15.75" thickBot="1" x14ac:dyDescent="0.3">
      <c r="A10" s="161"/>
      <c r="B10" s="162"/>
      <c r="C10" s="163"/>
      <c r="D10" s="164"/>
      <c r="E10" s="165"/>
      <c r="F10" s="164"/>
      <c r="G10" s="166"/>
      <c r="H10" s="167"/>
      <c r="I10" s="39"/>
    </row>
    <row r="11" spans="1:9" ht="15.75" thickBot="1" x14ac:dyDescent="0.3">
      <c r="A11" s="168"/>
      <c r="B11" s="169"/>
      <c r="C11" s="169"/>
      <c r="D11" s="208" t="s">
        <v>53</v>
      </c>
      <c r="E11" s="213">
        <f>SUM($E$7:$E$10)</f>
        <v>0</v>
      </c>
      <c r="F11" s="208" t="s">
        <v>53</v>
      </c>
      <c r="G11" s="209">
        <f>SUM($G$7:$G$10)</f>
        <v>0</v>
      </c>
      <c r="H11" s="210">
        <f>SUM($H$7:$H$10)</f>
        <v>0</v>
      </c>
      <c r="I11" s="39"/>
    </row>
    <row r="12" spans="1:9" ht="16.5" thickBot="1" x14ac:dyDescent="0.3">
      <c r="A12" s="186" t="s">
        <v>54</v>
      </c>
      <c r="B12" s="187"/>
      <c r="C12" s="187"/>
      <c r="D12" s="186" t="s">
        <v>5</v>
      </c>
      <c r="E12" s="188"/>
      <c r="F12" s="186" t="s">
        <v>6</v>
      </c>
      <c r="G12" s="188"/>
      <c r="H12" s="189" t="s">
        <v>22</v>
      </c>
      <c r="I12" s="39"/>
    </row>
    <row r="13" spans="1:9" ht="16.5" thickBot="1" x14ac:dyDescent="0.3">
      <c r="A13" s="45" t="s">
        <v>49</v>
      </c>
      <c r="B13" s="190" t="s">
        <v>50</v>
      </c>
      <c r="C13" s="191" t="s">
        <v>51</v>
      </c>
      <c r="D13" s="45" t="s">
        <v>52</v>
      </c>
      <c r="E13" s="192" t="s">
        <v>21</v>
      </c>
      <c r="F13" s="45" t="s">
        <v>52</v>
      </c>
      <c r="G13" s="192" t="s">
        <v>21</v>
      </c>
      <c r="H13" s="193" t="s">
        <v>21</v>
      </c>
      <c r="I13" s="39"/>
    </row>
    <row r="14" spans="1:9" x14ac:dyDescent="0.25">
      <c r="A14" s="148"/>
      <c r="B14" s="149"/>
      <c r="C14" s="150"/>
      <c r="D14" s="151"/>
      <c r="E14" s="152"/>
      <c r="F14" s="151"/>
      <c r="G14" s="153"/>
      <c r="H14" s="154"/>
      <c r="I14" s="39"/>
    </row>
    <row r="15" spans="1:9" x14ac:dyDescent="0.25">
      <c r="A15" s="155"/>
      <c r="B15" s="156"/>
      <c r="C15" s="157"/>
      <c r="D15" s="158"/>
      <c r="E15" s="152"/>
      <c r="F15" s="158"/>
      <c r="G15" s="153"/>
      <c r="H15" s="159"/>
      <c r="I15" s="39"/>
    </row>
    <row r="16" spans="1:9" x14ac:dyDescent="0.25">
      <c r="A16" s="155"/>
      <c r="B16" s="156"/>
      <c r="C16" s="157"/>
      <c r="D16" s="158"/>
      <c r="E16" s="152"/>
      <c r="F16" s="158"/>
      <c r="G16" s="153"/>
      <c r="H16" s="159"/>
      <c r="I16" s="39"/>
    </row>
    <row r="17" spans="1:9" ht="15.75" thickBot="1" x14ac:dyDescent="0.3">
      <c r="A17" s="161"/>
      <c r="B17" s="162"/>
      <c r="C17" s="163"/>
      <c r="D17" s="164"/>
      <c r="E17" s="165"/>
      <c r="F17" s="164"/>
      <c r="G17" s="166"/>
      <c r="H17" s="167"/>
      <c r="I17" s="39"/>
    </row>
    <row r="18" spans="1:9" ht="15.75" thickBot="1" x14ac:dyDescent="0.3">
      <c r="A18" s="168"/>
      <c r="B18" s="169"/>
      <c r="C18" s="169"/>
      <c r="D18" s="206" t="s">
        <v>53</v>
      </c>
      <c r="E18" s="207">
        <f>SUM($E$14:$E$17)</f>
        <v>0</v>
      </c>
      <c r="F18" s="208" t="s">
        <v>53</v>
      </c>
      <c r="G18" s="209">
        <f>SUM($G$14:$G$17)</f>
        <v>0</v>
      </c>
      <c r="H18" s="210">
        <f>SUM($H$14:$H$17)</f>
        <v>0</v>
      </c>
      <c r="I18" s="39"/>
    </row>
    <row r="19" spans="1:9" ht="15.75" thickBot="1" x14ac:dyDescent="0.3">
      <c r="A19" s="39"/>
      <c r="B19" s="39"/>
      <c r="C19" s="39"/>
      <c r="D19" s="39"/>
      <c r="E19" s="53"/>
      <c r="F19" s="53"/>
      <c r="G19" s="53"/>
      <c r="H19" s="53"/>
      <c r="I19" s="39"/>
    </row>
    <row r="20" spans="1:9" ht="19.5" thickBot="1" x14ac:dyDescent="0.3">
      <c r="A20" s="170" t="s">
        <v>55</v>
      </c>
      <c r="B20" s="171"/>
      <c r="C20" s="171"/>
      <c r="D20" s="171"/>
      <c r="E20" s="171"/>
      <c r="F20" s="171"/>
      <c r="G20" s="171"/>
      <c r="H20" s="172"/>
      <c r="I20" s="39"/>
    </row>
    <row r="21" spans="1:9" ht="30.75" customHeight="1" thickBot="1" x14ac:dyDescent="0.3">
      <c r="A21" s="55" t="s">
        <v>56</v>
      </c>
      <c r="B21" s="56"/>
      <c r="C21" s="56"/>
      <c r="D21" s="56"/>
      <c r="E21" s="56"/>
      <c r="F21" s="56"/>
      <c r="G21" s="56"/>
      <c r="H21" s="57"/>
      <c r="I21" s="39"/>
    </row>
    <row r="22" spans="1:9" ht="16.5" thickBot="1" x14ac:dyDescent="0.3">
      <c r="A22" s="194" t="s">
        <v>48</v>
      </c>
      <c r="B22" s="195"/>
      <c r="C22" s="196"/>
      <c r="D22" s="186" t="s">
        <v>5</v>
      </c>
      <c r="E22" s="188"/>
      <c r="F22" s="186" t="s">
        <v>6</v>
      </c>
      <c r="G22" s="188"/>
      <c r="H22" s="189" t="s">
        <v>22</v>
      </c>
      <c r="I22" s="58"/>
    </row>
    <row r="23" spans="1:9" ht="9.75" hidden="1" customHeight="1" thickBot="1" x14ac:dyDescent="0.3">
      <c r="A23" s="186" t="s">
        <v>48</v>
      </c>
      <c r="B23" s="187"/>
      <c r="C23" s="187"/>
      <c r="D23" s="187"/>
      <c r="E23" s="188"/>
      <c r="F23" s="197"/>
      <c r="G23" s="197"/>
      <c r="H23" s="197"/>
      <c r="I23" s="39"/>
    </row>
    <row r="24" spans="1:9" ht="16.5" thickBot="1" x14ac:dyDescent="0.3">
      <c r="A24" s="45" t="s">
        <v>49</v>
      </c>
      <c r="B24" s="190" t="s">
        <v>50</v>
      </c>
      <c r="C24" s="191" t="s">
        <v>51</v>
      </c>
      <c r="D24" s="45" t="s">
        <v>52</v>
      </c>
      <c r="E24" s="192" t="s">
        <v>21</v>
      </c>
      <c r="F24" s="45" t="s">
        <v>52</v>
      </c>
      <c r="G24" s="192" t="s">
        <v>21</v>
      </c>
      <c r="H24" s="193" t="s">
        <v>21</v>
      </c>
      <c r="I24" s="39"/>
    </row>
    <row r="25" spans="1:9" x14ac:dyDescent="0.25">
      <c r="A25" s="148"/>
      <c r="B25" s="149"/>
      <c r="C25" s="150"/>
      <c r="D25" s="151"/>
      <c r="E25" s="152"/>
      <c r="F25" s="151"/>
      <c r="G25" s="153"/>
      <c r="H25" s="154"/>
      <c r="I25" s="39"/>
    </row>
    <row r="26" spans="1:9" x14ac:dyDescent="0.25">
      <c r="A26" s="155"/>
      <c r="B26" s="156"/>
      <c r="C26" s="157"/>
      <c r="D26" s="158"/>
      <c r="E26" s="152"/>
      <c r="F26" s="158"/>
      <c r="G26" s="153"/>
      <c r="H26" s="159"/>
      <c r="I26" s="39"/>
    </row>
    <row r="27" spans="1:9" x14ac:dyDescent="0.25">
      <c r="A27" s="155"/>
      <c r="B27" s="156"/>
      <c r="C27" s="157"/>
      <c r="D27" s="158"/>
      <c r="E27" s="152"/>
      <c r="F27" s="158"/>
      <c r="G27" s="153"/>
      <c r="H27" s="159"/>
      <c r="I27" s="39"/>
    </row>
    <row r="28" spans="1:9" ht="15.75" thickBot="1" x14ac:dyDescent="0.3">
      <c r="A28" s="161"/>
      <c r="B28" s="162"/>
      <c r="C28" s="163"/>
      <c r="D28" s="164"/>
      <c r="E28" s="165"/>
      <c r="F28" s="164"/>
      <c r="G28" s="166"/>
      <c r="H28" s="167"/>
      <c r="I28" s="39"/>
    </row>
    <row r="29" spans="1:9" ht="15.75" thickBot="1" x14ac:dyDescent="0.3">
      <c r="A29" s="168"/>
      <c r="B29" s="169"/>
      <c r="C29" s="169"/>
      <c r="D29" s="211" t="s">
        <v>53</v>
      </c>
      <c r="E29" s="212">
        <f>SUM($E$25:$E$28)</f>
        <v>0</v>
      </c>
      <c r="F29" s="208" t="s">
        <v>53</v>
      </c>
      <c r="G29" s="209">
        <f>SUM($G$25:$G$28)</f>
        <v>0</v>
      </c>
      <c r="H29" s="210">
        <f>SUM($H$25:$H$28)</f>
        <v>0</v>
      </c>
      <c r="I29" s="39"/>
    </row>
    <row r="30" spans="1:9" ht="16.5" thickBot="1" x14ac:dyDescent="0.3">
      <c r="A30" s="194" t="s">
        <v>54</v>
      </c>
      <c r="B30" s="195"/>
      <c r="C30" s="195"/>
      <c r="D30" s="186" t="s">
        <v>5</v>
      </c>
      <c r="E30" s="188"/>
      <c r="F30" s="186" t="s">
        <v>6</v>
      </c>
      <c r="G30" s="188"/>
      <c r="H30" s="189" t="s">
        <v>22</v>
      </c>
      <c r="I30" s="39"/>
    </row>
    <row r="31" spans="1:9" ht="16.5" thickBot="1" x14ac:dyDescent="0.3">
      <c r="A31" s="45" t="s">
        <v>49</v>
      </c>
      <c r="B31" s="190" t="s">
        <v>50</v>
      </c>
      <c r="C31" s="191" t="s">
        <v>51</v>
      </c>
      <c r="D31" s="45" t="s">
        <v>52</v>
      </c>
      <c r="E31" s="192" t="s">
        <v>21</v>
      </c>
      <c r="F31" s="45" t="s">
        <v>52</v>
      </c>
      <c r="G31" s="192" t="s">
        <v>21</v>
      </c>
      <c r="H31" s="193" t="s">
        <v>21</v>
      </c>
      <c r="I31" s="39"/>
    </row>
    <row r="32" spans="1:9" x14ac:dyDescent="0.25">
      <c r="A32" s="148"/>
      <c r="B32" s="149"/>
      <c r="C32" s="150"/>
      <c r="D32" s="151"/>
      <c r="E32" s="152"/>
      <c r="F32" s="151"/>
      <c r="G32" s="153"/>
      <c r="H32" s="154"/>
      <c r="I32" s="39"/>
    </row>
    <row r="33" spans="1:9" x14ac:dyDescent="0.25">
      <c r="A33" s="155"/>
      <c r="B33" s="156"/>
      <c r="C33" s="157"/>
      <c r="D33" s="158"/>
      <c r="E33" s="152"/>
      <c r="F33" s="158"/>
      <c r="G33" s="153"/>
      <c r="H33" s="159"/>
      <c r="I33" s="39"/>
    </row>
    <row r="34" spans="1:9" x14ac:dyDescent="0.25">
      <c r="A34" s="155"/>
      <c r="B34" s="156"/>
      <c r="C34" s="157"/>
      <c r="D34" s="158"/>
      <c r="E34" s="152"/>
      <c r="F34" s="158"/>
      <c r="G34" s="153"/>
      <c r="H34" s="159"/>
      <c r="I34" s="39"/>
    </row>
    <row r="35" spans="1:9" ht="15.75" thickBot="1" x14ac:dyDescent="0.3">
      <c r="A35" s="161"/>
      <c r="B35" s="162"/>
      <c r="C35" s="163"/>
      <c r="D35" s="173"/>
      <c r="E35" s="165"/>
      <c r="F35" s="173"/>
      <c r="G35" s="166"/>
      <c r="H35" s="167"/>
      <c r="I35" s="39"/>
    </row>
    <row r="36" spans="1:9" ht="15.75" thickBot="1" x14ac:dyDescent="0.3">
      <c r="A36" s="168"/>
      <c r="B36" s="169"/>
      <c r="C36" s="169"/>
      <c r="D36" s="206" t="s">
        <v>53</v>
      </c>
      <c r="E36" s="207">
        <f>SUM($E$32:$E$35)</f>
        <v>0</v>
      </c>
      <c r="F36" s="208" t="s">
        <v>53</v>
      </c>
      <c r="G36" s="209">
        <f>SUM($G$32:$G$35)</f>
        <v>0</v>
      </c>
      <c r="H36" s="210">
        <f>SUM($H$32:$H$35)</f>
        <v>0</v>
      </c>
      <c r="I36" s="39"/>
    </row>
    <row r="37" spans="1:9" ht="15.75" thickBot="1" x14ac:dyDescent="0.3">
      <c r="A37" s="39"/>
      <c r="B37" s="39"/>
      <c r="C37" s="39"/>
      <c r="D37" s="39"/>
      <c r="E37" s="53"/>
      <c r="F37" s="53"/>
      <c r="G37" s="53"/>
      <c r="H37" s="53"/>
      <c r="I37" s="39"/>
    </row>
    <row r="38" spans="1:9" ht="19.5" thickBot="1" x14ac:dyDescent="0.35">
      <c r="A38" s="198" t="s">
        <v>57</v>
      </c>
      <c r="B38" s="198" t="s">
        <v>5</v>
      </c>
      <c r="C38" s="198" t="s">
        <v>6</v>
      </c>
      <c r="D38" s="199" t="s">
        <v>58</v>
      </c>
      <c r="E38" s="200"/>
      <c r="F38" s="174"/>
      <c r="G38" s="174"/>
      <c r="H38" s="174"/>
      <c r="I38" s="39"/>
    </row>
    <row r="39" spans="1:9" x14ac:dyDescent="0.25">
      <c r="A39" s="175" t="s">
        <v>48</v>
      </c>
      <c r="B39" s="176">
        <f>$E$11+$E$29</f>
        <v>0</v>
      </c>
      <c r="C39" s="177">
        <f>G11+G29</f>
        <v>0</v>
      </c>
      <c r="D39" s="178">
        <f>$C$39+$B$39</f>
        <v>0</v>
      </c>
      <c r="E39" s="179"/>
      <c r="F39" s="110"/>
      <c r="G39" s="110"/>
      <c r="H39" s="110"/>
      <c r="I39" s="39"/>
    </row>
    <row r="40" spans="1:9" ht="15.75" thickBot="1" x14ac:dyDescent="0.3">
      <c r="A40" s="180" t="s">
        <v>54</v>
      </c>
      <c r="B40" s="181">
        <f>$E$18+$E$36</f>
        <v>0</v>
      </c>
      <c r="C40" s="182">
        <f>G36+G18</f>
        <v>0</v>
      </c>
      <c r="D40" s="183">
        <f>$B$40+$C$40</f>
        <v>0</v>
      </c>
      <c r="E40" s="184"/>
      <c r="F40" s="110"/>
      <c r="G40" s="110"/>
      <c r="H40" s="110"/>
      <c r="I40" s="39"/>
    </row>
    <row r="41" spans="1:9" ht="16.5" thickBot="1" x14ac:dyDescent="0.3">
      <c r="A41" s="201" t="s">
        <v>22</v>
      </c>
      <c r="B41" s="202">
        <f>SUM($B$39:$B$40)</f>
        <v>0</v>
      </c>
      <c r="C41" s="203">
        <f>SUM($C$39:$C$40)</f>
        <v>0</v>
      </c>
      <c r="D41" s="204">
        <f>$D$39+$D$40</f>
        <v>0</v>
      </c>
      <c r="E41" s="205"/>
      <c r="F41" s="185"/>
      <c r="G41" s="185"/>
      <c r="H41" s="185"/>
      <c r="I41" s="58"/>
    </row>
    <row r="42" spans="1:9" x14ac:dyDescent="0.25">
      <c r="A42" s="39"/>
      <c r="B42" s="39"/>
      <c r="C42" s="39"/>
      <c r="D42" s="39"/>
      <c r="E42" s="39"/>
      <c r="F42" s="39"/>
      <c r="G42" s="39"/>
      <c r="H42" s="39"/>
      <c r="I42" s="39"/>
    </row>
  </sheetData>
  <protectedRanges>
    <protectedRange sqref="A14:G17 A25:G28 A32:G35 A7:G10" name="Rango1"/>
  </protectedRanges>
  <mergeCells count="22">
    <mergeCell ref="D40:E40"/>
    <mergeCell ref="D41:E41"/>
    <mergeCell ref="A23:E23"/>
    <mergeCell ref="A30:C30"/>
    <mergeCell ref="D30:E30"/>
    <mergeCell ref="F30:G30"/>
    <mergeCell ref="D38:E38"/>
    <mergeCell ref="D39:E39"/>
    <mergeCell ref="A12:C12"/>
    <mergeCell ref="D12:E12"/>
    <mergeCell ref="F12:G12"/>
    <mergeCell ref="A20:H20"/>
    <mergeCell ref="A21:H21"/>
    <mergeCell ref="A22:C22"/>
    <mergeCell ref="D22:E22"/>
    <mergeCell ref="F22:G22"/>
    <mergeCell ref="A1:E1"/>
    <mergeCell ref="A3:H3"/>
    <mergeCell ref="A4:H4"/>
    <mergeCell ref="A5:C5"/>
    <mergeCell ref="D5:E5"/>
    <mergeCell ref="F5:G5"/>
  </mergeCells>
  <conditionalFormatting sqref="E7:E11 G7:G11 E14:E18 G14:G18 E25:E29 G25:G29 E32:E36 G32:G36 B39:C41">
    <cfRule type="cellIs" dxfId="4" priority="2" operator="greaterThan">
      <formula>2000000</formula>
    </cfRule>
  </conditionalFormatting>
  <conditionalFormatting sqref="H7:H11 H14:H18 H25:H29 H32:H36 D39:D41">
    <cfRule type="cellIs" dxfId="3" priority="1" operator="greaterThan">
      <formula>4000000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D931-C4B1-4596-B52E-12FB85AC8C57}">
  <dimension ref="A1:H11"/>
  <sheetViews>
    <sheetView workbookViewId="0">
      <selection activeCell="D7" sqref="D7"/>
    </sheetView>
  </sheetViews>
  <sheetFormatPr baseColWidth="10" defaultRowHeight="15" x14ac:dyDescent="0.25"/>
  <cols>
    <col min="1" max="1" width="28.28515625" customWidth="1"/>
    <col min="2" max="2" width="43.140625" customWidth="1"/>
    <col min="4" max="4" width="22.42578125" customWidth="1"/>
    <col min="6" max="6" width="19.7109375" customWidth="1"/>
    <col min="7" max="7" width="18.28515625" customWidth="1"/>
    <col min="8" max="8" width="6.7109375" customWidth="1"/>
  </cols>
  <sheetData>
    <row r="1" spans="1:8" ht="21" x14ac:dyDescent="0.35">
      <c r="A1" s="50" t="s">
        <v>59</v>
      </c>
      <c r="B1" s="50"/>
      <c r="C1" s="50"/>
      <c r="D1" s="50"/>
      <c r="E1" s="142"/>
      <c r="F1" s="142"/>
      <c r="G1" s="142"/>
      <c r="H1" s="39"/>
    </row>
    <row r="2" spans="1:8" ht="15.75" x14ac:dyDescent="0.25">
      <c r="A2" s="214" t="s">
        <v>60</v>
      </c>
      <c r="B2" s="214"/>
      <c r="C2" s="214"/>
      <c r="D2" s="214"/>
      <c r="E2" s="214"/>
      <c r="F2" s="214"/>
      <c r="G2" s="214"/>
      <c r="H2" s="214"/>
    </row>
    <row r="3" spans="1:8" ht="15.75" thickBot="1" x14ac:dyDescent="0.3">
      <c r="A3" s="110" t="s">
        <v>61</v>
      </c>
      <c r="B3" s="39"/>
      <c r="C3" s="39"/>
      <c r="D3" s="53"/>
      <c r="E3" s="53"/>
      <c r="F3" s="53"/>
      <c r="G3" s="53"/>
      <c r="H3" s="39"/>
    </row>
    <row r="4" spans="1:8" ht="19.5" thickBot="1" x14ac:dyDescent="0.35">
      <c r="A4" s="234" t="s">
        <v>5</v>
      </c>
      <c r="B4" s="235"/>
      <c r="C4" s="236" t="s">
        <v>5</v>
      </c>
      <c r="D4" s="237"/>
      <c r="E4" s="236" t="s">
        <v>6</v>
      </c>
      <c r="F4" s="237"/>
      <c r="G4" s="238" t="s">
        <v>7</v>
      </c>
      <c r="H4" s="215"/>
    </row>
    <row r="5" spans="1:8" ht="16.5" thickBot="1" x14ac:dyDescent="0.3">
      <c r="A5" s="239" t="s">
        <v>62</v>
      </c>
      <c r="B5" s="240" t="s">
        <v>63</v>
      </c>
      <c r="C5" s="241" t="s">
        <v>20</v>
      </c>
      <c r="D5" s="242" t="s">
        <v>64</v>
      </c>
      <c r="E5" s="241" t="s">
        <v>20</v>
      </c>
      <c r="F5" s="242" t="s">
        <v>64</v>
      </c>
      <c r="G5" s="243" t="s">
        <v>64</v>
      </c>
      <c r="H5" s="39"/>
    </row>
    <row r="6" spans="1:8" ht="45" x14ac:dyDescent="0.25">
      <c r="A6" s="216" t="s">
        <v>65</v>
      </c>
      <c r="B6" s="217"/>
      <c r="C6" s="218"/>
      <c r="D6" s="219"/>
      <c r="E6" s="218"/>
      <c r="F6" s="220"/>
      <c r="G6" s="221"/>
      <c r="H6" s="39"/>
    </row>
    <row r="7" spans="1:8" ht="45" x14ac:dyDescent="0.25">
      <c r="A7" s="222" t="s">
        <v>65</v>
      </c>
      <c r="B7" s="223"/>
      <c r="C7" s="224"/>
      <c r="D7" s="219"/>
      <c r="E7" s="218"/>
      <c r="F7" s="220"/>
      <c r="G7" s="225"/>
      <c r="H7" s="39"/>
    </row>
    <row r="8" spans="1:8" ht="45" x14ac:dyDescent="0.25">
      <c r="A8" s="222" t="s">
        <v>65</v>
      </c>
      <c r="B8" s="223"/>
      <c r="C8" s="224"/>
      <c r="D8" s="219"/>
      <c r="E8" s="218"/>
      <c r="F8" s="220"/>
      <c r="G8" s="225"/>
      <c r="H8" s="39"/>
    </row>
    <row r="9" spans="1:8" ht="45.75" thickBot="1" x14ac:dyDescent="0.3">
      <c r="A9" s="226" t="s">
        <v>65</v>
      </c>
      <c r="B9" s="227"/>
      <c r="C9" s="228"/>
      <c r="D9" s="219"/>
      <c r="E9" s="218"/>
      <c r="F9" s="220"/>
      <c r="G9" s="229"/>
      <c r="H9" s="39"/>
    </row>
    <row r="10" spans="1:8" ht="19.5" thickBot="1" x14ac:dyDescent="0.3">
      <c r="A10" s="39"/>
      <c r="B10" s="233" t="s">
        <v>22</v>
      </c>
      <c r="C10" s="230">
        <f>SUM($C$6:$C$9)</f>
        <v>0</v>
      </c>
      <c r="D10" s="231">
        <f>SUM($D$6:$D$9)</f>
        <v>0</v>
      </c>
      <c r="E10" s="230">
        <f>SUM($E$6:$E$9)</f>
        <v>0</v>
      </c>
      <c r="F10" s="231">
        <f>SUM($F$6:$F$9)</f>
        <v>0</v>
      </c>
      <c r="G10" s="232">
        <f ca="1">$G10+$G10</f>
        <v>0</v>
      </c>
      <c r="H10" s="39"/>
    </row>
    <row r="11" spans="1:8" x14ac:dyDescent="0.25">
      <c r="A11" s="39"/>
      <c r="B11" s="39"/>
      <c r="C11" s="39"/>
      <c r="D11" s="53"/>
      <c r="E11" s="53"/>
      <c r="F11" s="53"/>
      <c r="G11" s="53"/>
      <c r="H11" s="39"/>
    </row>
  </sheetData>
  <protectedRanges>
    <protectedRange sqref="B6:F9" name="Año1"/>
  </protectedRanges>
  <mergeCells count="5">
    <mergeCell ref="A1:D1"/>
    <mergeCell ref="A2:H2"/>
    <mergeCell ref="A4:B4"/>
    <mergeCell ref="C4:D4"/>
    <mergeCell ref="E4:F4"/>
  </mergeCells>
  <conditionalFormatting sqref="D6:D9 F6:F9">
    <cfRule type="cellIs" dxfId="2" priority="2" operator="greaterThan">
      <formula>2000000</formula>
    </cfRule>
  </conditionalFormatting>
  <conditionalFormatting sqref="G6:G10">
    <cfRule type="cellIs" dxfId="1" priority="1" operator="greaterThan">
      <formula>4000000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690F4-13FB-45E6-AAFE-50A8A517B808}">
  <dimension ref="A1:H34"/>
  <sheetViews>
    <sheetView tabSelected="1" workbookViewId="0">
      <selection activeCell="A28" sqref="A28:G28"/>
    </sheetView>
  </sheetViews>
  <sheetFormatPr baseColWidth="10" defaultRowHeight="15" x14ac:dyDescent="0.25"/>
  <cols>
    <col min="1" max="1" width="26.5703125" bestFit="1" customWidth="1"/>
    <col min="2" max="2" width="13" bestFit="1" customWidth="1"/>
    <col min="3" max="3" width="17.140625" bestFit="1" customWidth="1"/>
    <col min="4" max="4" width="19.42578125" bestFit="1" customWidth="1"/>
    <col min="5" max="5" width="9.5703125" bestFit="1" customWidth="1"/>
    <col min="6" max="6" width="34.5703125" customWidth="1"/>
    <col min="7" max="7" width="25.7109375" bestFit="1" customWidth="1"/>
  </cols>
  <sheetData>
    <row r="1" spans="1:8" ht="21" x14ac:dyDescent="0.35">
      <c r="A1" s="50" t="s">
        <v>78</v>
      </c>
      <c r="B1" s="50"/>
      <c r="C1" s="50"/>
      <c r="D1" s="50"/>
      <c r="E1" s="50"/>
      <c r="F1" s="50"/>
      <c r="G1" s="39"/>
      <c r="H1" s="39"/>
    </row>
    <row r="2" spans="1:8" ht="15.75" thickBot="1" x14ac:dyDescent="0.3">
      <c r="A2" s="39"/>
      <c r="B2" s="39"/>
      <c r="C2" s="244"/>
      <c r="D2" s="245"/>
      <c r="E2" s="246"/>
      <c r="F2" s="39"/>
      <c r="G2" s="39"/>
      <c r="H2" s="39"/>
    </row>
    <row r="3" spans="1:8" ht="19.5" thickBot="1" x14ac:dyDescent="0.3">
      <c r="A3" s="282" t="s">
        <v>66</v>
      </c>
      <c r="B3" s="283"/>
      <c r="C3" s="244"/>
      <c r="D3" s="245"/>
      <c r="E3" s="246"/>
      <c r="F3" s="39"/>
      <c r="G3" s="39"/>
      <c r="H3" s="39"/>
    </row>
    <row r="4" spans="1:8" ht="16.5" thickBot="1" x14ac:dyDescent="0.3">
      <c r="A4" s="44" t="s">
        <v>4</v>
      </c>
      <c r="B4" s="44" t="s">
        <v>67</v>
      </c>
      <c r="C4" s="284" t="s">
        <v>68</v>
      </c>
      <c r="D4" s="285" t="s">
        <v>69</v>
      </c>
      <c r="E4" s="286" t="s">
        <v>5</v>
      </c>
      <c r="F4" s="287" t="s">
        <v>70</v>
      </c>
      <c r="G4" s="46" t="s">
        <v>71</v>
      </c>
      <c r="H4" s="39"/>
    </row>
    <row r="5" spans="1:8" x14ac:dyDescent="0.25">
      <c r="A5" s="247" t="s">
        <v>10</v>
      </c>
      <c r="B5" s="248">
        <f>'Gastos Personal'!$D$24</f>
        <v>200000</v>
      </c>
      <c r="C5" s="249">
        <v>100000</v>
      </c>
      <c r="D5" s="250"/>
      <c r="E5" s="251">
        <f>B5-C5+D5</f>
        <v>100000</v>
      </c>
      <c r="F5" s="252"/>
      <c r="G5" s="253"/>
      <c r="H5" s="39"/>
    </row>
    <row r="6" spans="1:8" x14ac:dyDescent="0.25">
      <c r="A6" s="254" t="s">
        <v>11</v>
      </c>
      <c r="B6" s="255">
        <f>'Gastos Operación'!$C$15</f>
        <v>0</v>
      </c>
      <c r="C6" s="256"/>
      <c r="D6" s="257">
        <v>100000</v>
      </c>
      <c r="E6" s="251">
        <f t="shared" ref="E6:E8" si="0">B6-C6+D6</f>
        <v>100000</v>
      </c>
      <c r="F6" s="258"/>
      <c r="G6" s="259"/>
      <c r="H6" s="39"/>
    </row>
    <row r="7" spans="1:8" x14ac:dyDescent="0.25">
      <c r="A7" s="254" t="s">
        <v>12</v>
      </c>
      <c r="B7" s="260">
        <f>'Gastos Viajes'!$B$41</f>
        <v>0</v>
      </c>
      <c r="C7" s="261"/>
      <c r="D7" s="257"/>
      <c r="E7" s="251">
        <f t="shared" si="0"/>
        <v>0</v>
      </c>
      <c r="F7" s="262"/>
      <c r="G7" s="263"/>
      <c r="H7" s="39"/>
    </row>
    <row r="8" spans="1:8" ht="15.75" thickBot="1" x14ac:dyDescent="0.3">
      <c r="A8" s="264" t="s">
        <v>13</v>
      </c>
      <c r="B8" s="265">
        <f>'Gastos Bienes de Capital'!$D$10</f>
        <v>0</v>
      </c>
      <c r="C8" s="266"/>
      <c r="D8" s="267"/>
      <c r="E8" s="251">
        <f t="shared" si="0"/>
        <v>0</v>
      </c>
      <c r="F8" s="268"/>
      <c r="G8" s="269"/>
      <c r="H8" s="39"/>
    </row>
    <row r="9" spans="1:8" ht="16.5" thickBot="1" x14ac:dyDescent="0.3">
      <c r="A9" s="270" t="s">
        <v>7</v>
      </c>
      <c r="B9" s="271">
        <f>SUM(B$5:B$8)</f>
        <v>200000</v>
      </c>
      <c r="C9" s="272">
        <f>SUM(C$5:C$8)</f>
        <v>100000</v>
      </c>
      <c r="D9" s="273">
        <f>SUM(D$5:D$8)</f>
        <v>100000</v>
      </c>
      <c r="E9" s="274">
        <f>SUM(E5:E8)</f>
        <v>200000</v>
      </c>
      <c r="F9" s="275" t="s">
        <v>72</v>
      </c>
      <c r="G9" s="276"/>
      <c r="H9" s="39"/>
    </row>
    <row r="10" spans="1:8" ht="15.75" thickBot="1" x14ac:dyDescent="0.3">
      <c r="A10" s="39"/>
      <c r="B10" s="39"/>
      <c r="C10" s="244"/>
      <c r="D10" s="245"/>
      <c r="E10" s="246"/>
      <c r="F10" s="39"/>
      <c r="G10" s="39"/>
      <c r="H10" s="39"/>
    </row>
    <row r="11" spans="1:8" ht="19.5" thickBot="1" x14ac:dyDescent="0.3">
      <c r="A11" s="282" t="s">
        <v>73</v>
      </c>
      <c r="B11" s="283"/>
      <c r="C11" s="244"/>
      <c r="D11" s="245"/>
      <c r="E11" s="246"/>
      <c r="F11" s="39"/>
      <c r="G11" s="39"/>
      <c r="H11" s="39"/>
    </row>
    <row r="12" spans="1:8" ht="16.5" thickBot="1" x14ac:dyDescent="0.3">
      <c r="A12" s="44" t="s">
        <v>4</v>
      </c>
      <c r="B12" s="44" t="s">
        <v>67</v>
      </c>
      <c r="C12" s="284" t="s">
        <v>68</v>
      </c>
      <c r="D12" s="285" t="s">
        <v>69</v>
      </c>
      <c r="E12" s="286" t="s">
        <v>5</v>
      </c>
      <c r="F12" s="287" t="s">
        <v>70</v>
      </c>
      <c r="G12" s="46" t="s">
        <v>71</v>
      </c>
      <c r="H12" s="39"/>
    </row>
    <row r="13" spans="1:8" x14ac:dyDescent="0.25">
      <c r="A13" s="247" t="s">
        <v>10</v>
      </c>
      <c r="B13" s="248">
        <f>+E5</f>
        <v>100000</v>
      </c>
      <c r="C13" s="249"/>
      <c r="D13" s="250"/>
      <c r="E13" s="251">
        <f>B13-C13+D13</f>
        <v>100000</v>
      </c>
      <c r="F13" s="252"/>
      <c r="G13" s="253"/>
      <c r="H13" s="39"/>
    </row>
    <row r="14" spans="1:8" x14ac:dyDescent="0.25">
      <c r="A14" s="254" t="s">
        <v>11</v>
      </c>
      <c r="B14" s="248">
        <f t="shared" ref="B14:B16" si="1">+E6</f>
        <v>100000</v>
      </c>
      <c r="C14" s="256"/>
      <c r="D14" s="257"/>
      <c r="E14" s="251">
        <f t="shared" ref="E14:E16" si="2">B14-C14+D14</f>
        <v>100000</v>
      </c>
      <c r="F14" s="258"/>
      <c r="G14" s="259"/>
      <c r="H14" s="39"/>
    </row>
    <row r="15" spans="1:8" x14ac:dyDescent="0.25">
      <c r="A15" s="254" t="s">
        <v>12</v>
      </c>
      <c r="B15" s="248">
        <f t="shared" si="1"/>
        <v>0</v>
      </c>
      <c r="C15" s="261"/>
      <c r="D15" s="257"/>
      <c r="E15" s="251">
        <f t="shared" si="2"/>
        <v>0</v>
      </c>
      <c r="F15" s="262"/>
      <c r="G15" s="263"/>
      <c r="H15" s="39"/>
    </row>
    <row r="16" spans="1:8" ht="15.75" thickBot="1" x14ac:dyDescent="0.3">
      <c r="A16" s="264" t="s">
        <v>13</v>
      </c>
      <c r="B16" s="248">
        <f t="shared" si="1"/>
        <v>0</v>
      </c>
      <c r="C16" s="266"/>
      <c r="D16" s="267"/>
      <c r="E16" s="251">
        <f t="shared" si="2"/>
        <v>0</v>
      </c>
      <c r="F16" s="268"/>
      <c r="G16" s="269"/>
      <c r="H16" s="39"/>
    </row>
    <row r="17" spans="1:8" ht="16.5" thickBot="1" x14ac:dyDescent="0.3">
      <c r="A17" s="270" t="s">
        <v>7</v>
      </c>
      <c r="B17" s="271">
        <f>SUM(B$13:B$16)</f>
        <v>200000</v>
      </c>
      <c r="C17" s="272">
        <f>SUM(C$13:C$16)</f>
        <v>0</v>
      </c>
      <c r="D17" s="273">
        <f>SUM(D$13:D$16)</f>
        <v>0</v>
      </c>
      <c r="E17" s="277">
        <f>SUM(E$13:E$16)</f>
        <v>200000</v>
      </c>
      <c r="F17" s="275" t="s">
        <v>72</v>
      </c>
      <c r="G17" s="276"/>
      <c r="H17" s="39"/>
    </row>
    <row r="18" spans="1:8" ht="15.75" thickBot="1" x14ac:dyDescent="0.3">
      <c r="A18" s="39"/>
      <c r="B18" s="39"/>
      <c r="C18" s="244"/>
      <c r="D18" s="245"/>
      <c r="E18" s="246"/>
      <c r="F18" s="39"/>
      <c r="G18" s="39"/>
      <c r="H18" s="39"/>
    </row>
    <row r="19" spans="1:8" ht="19.5" thickBot="1" x14ac:dyDescent="0.3">
      <c r="A19" s="282" t="s">
        <v>74</v>
      </c>
      <c r="B19" s="283"/>
      <c r="C19" s="244"/>
      <c r="D19" s="245"/>
      <c r="E19" s="246"/>
      <c r="F19" s="39"/>
      <c r="G19" s="39"/>
      <c r="H19" s="39"/>
    </row>
    <row r="20" spans="1:8" ht="16.5" thickBot="1" x14ac:dyDescent="0.3">
      <c r="A20" s="44" t="s">
        <v>4</v>
      </c>
      <c r="B20" s="44" t="s">
        <v>75</v>
      </c>
      <c r="C20" s="284" t="s">
        <v>68</v>
      </c>
      <c r="D20" s="285" t="s">
        <v>69</v>
      </c>
      <c r="E20" s="286" t="s">
        <v>6</v>
      </c>
      <c r="F20" s="287" t="s">
        <v>70</v>
      </c>
      <c r="G20" s="46" t="s">
        <v>71</v>
      </c>
      <c r="H20" s="39"/>
    </row>
    <row r="21" spans="1:8" x14ac:dyDescent="0.25">
      <c r="A21" s="247" t="s">
        <v>10</v>
      </c>
      <c r="B21" s="248">
        <f>'Gastos Personal'!$F$24</f>
        <v>0</v>
      </c>
      <c r="C21" s="249"/>
      <c r="D21" s="250"/>
      <c r="E21" s="251">
        <f>B21-C21+D21</f>
        <v>0</v>
      </c>
      <c r="F21" s="252"/>
      <c r="G21" s="253"/>
      <c r="H21" s="39"/>
    </row>
    <row r="22" spans="1:8" x14ac:dyDescent="0.25">
      <c r="A22" s="254" t="s">
        <v>11</v>
      </c>
      <c r="B22" s="255">
        <f>'Gastos Operación'!$D$15</f>
        <v>0</v>
      </c>
      <c r="C22" s="256"/>
      <c r="D22" s="257"/>
      <c r="E22" s="251">
        <f t="shared" ref="E22:E24" si="3">B22-C22+D22</f>
        <v>0</v>
      </c>
      <c r="F22" s="258"/>
      <c r="G22" s="259"/>
      <c r="H22" s="39"/>
    </row>
    <row r="23" spans="1:8" x14ac:dyDescent="0.25">
      <c r="A23" s="254" t="s">
        <v>12</v>
      </c>
      <c r="B23" s="260">
        <f>'Gastos Viajes'!$C$41</f>
        <v>0</v>
      </c>
      <c r="C23" s="261"/>
      <c r="D23" s="257"/>
      <c r="E23" s="251">
        <f t="shared" si="3"/>
        <v>0</v>
      </c>
      <c r="F23" s="262"/>
      <c r="G23" s="263"/>
      <c r="H23" s="39"/>
    </row>
    <row r="24" spans="1:8" ht="15.75" thickBot="1" x14ac:dyDescent="0.3">
      <c r="A24" s="264" t="s">
        <v>13</v>
      </c>
      <c r="B24" s="265">
        <f>'Gastos Bienes de Capital'!$F$10</f>
        <v>0</v>
      </c>
      <c r="C24" s="266"/>
      <c r="D24" s="267"/>
      <c r="E24" s="251">
        <f t="shared" si="3"/>
        <v>0</v>
      </c>
      <c r="F24" s="268"/>
      <c r="G24" s="269"/>
      <c r="H24" s="39"/>
    </row>
    <row r="25" spans="1:8" ht="16.5" thickBot="1" x14ac:dyDescent="0.3">
      <c r="A25" s="270" t="s">
        <v>7</v>
      </c>
      <c r="B25" s="271">
        <f>SUM(B$21:B$24)</f>
        <v>0</v>
      </c>
      <c r="C25" s="272">
        <f t="shared" ref="C25:E25" si="4">SUM(C$21:C$24)</f>
        <v>0</v>
      </c>
      <c r="D25" s="273">
        <f t="shared" si="4"/>
        <v>0</v>
      </c>
      <c r="E25" s="274">
        <f t="shared" si="4"/>
        <v>0</v>
      </c>
      <c r="F25" s="275" t="s">
        <v>72</v>
      </c>
      <c r="G25" s="276"/>
      <c r="H25" s="39"/>
    </row>
    <row r="26" spans="1:8" ht="15.75" thickBot="1" x14ac:dyDescent="0.3">
      <c r="A26" s="39"/>
      <c r="B26" s="39"/>
      <c r="C26" s="244"/>
      <c r="D26" s="245"/>
      <c r="E26" s="246"/>
      <c r="F26" s="39"/>
      <c r="G26" s="39"/>
      <c r="H26" s="39"/>
    </row>
    <row r="27" spans="1:8" ht="19.5" thickBot="1" x14ac:dyDescent="0.3">
      <c r="A27" s="282" t="s">
        <v>76</v>
      </c>
      <c r="B27" s="283"/>
      <c r="C27" s="244"/>
      <c r="D27" s="245"/>
      <c r="E27" s="246"/>
      <c r="F27" s="39"/>
      <c r="G27" s="39"/>
      <c r="H27" s="39"/>
    </row>
    <row r="28" spans="1:8" ht="16.5" thickBot="1" x14ac:dyDescent="0.3">
      <c r="A28" s="44" t="s">
        <v>4</v>
      </c>
      <c r="B28" s="44" t="s">
        <v>75</v>
      </c>
      <c r="C28" s="284" t="s">
        <v>68</v>
      </c>
      <c r="D28" s="285" t="s">
        <v>69</v>
      </c>
      <c r="E28" s="286" t="s">
        <v>6</v>
      </c>
      <c r="F28" s="287" t="s">
        <v>70</v>
      </c>
      <c r="G28" s="46" t="s">
        <v>71</v>
      </c>
      <c r="H28" s="39"/>
    </row>
    <row r="29" spans="1:8" x14ac:dyDescent="0.25">
      <c r="A29" s="247" t="s">
        <v>10</v>
      </c>
      <c r="B29" s="248">
        <f>+E21</f>
        <v>0</v>
      </c>
      <c r="C29" s="249"/>
      <c r="D29" s="250"/>
      <c r="E29" s="251">
        <f>B29-C29+D29</f>
        <v>0</v>
      </c>
      <c r="F29" s="252"/>
      <c r="G29" s="253"/>
      <c r="H29" s="39"/>
    </row>
    <row r="30" spans="1:8" x14ac:dyDescent="0.25">
      <c r="A30" s="254" t="s">
        <v>11</v>
      </c>
      <c r="B30" s="248">
        <f t="shared" ref="B30:B32" si="5">+E22</f>
        <v>0</v>
      </c>
      <c r="C30" s="256"/>
      <c r="D30" s="257"/>
      <c r="E30" s="251">
        <f t="shared" ref="E30:E32" si="6">B30-C30+D30</f>
        <v>0</v>
      </c>
      <c r="F30" s="258"/>
      <c r="G30" s="259"/>
      <c r="H30" s="39"/>
    </row>
    <row r="31" spans="1:8" x14ac:dyDescent="0.25">
      <c r="A31" s="254" t="s">
        <v>12</v>
      </c>
      <c r="B31" s="248">
        <f t="shared" si="5"/>
        <v>0</v>
      </c>
      <c r="C31" s="261"/>
      <c r="D31" s="257"/>
      <c r="E31" s="251">
        <f t="shared" si="6"/>
        <v>0</v>
      </c>
      <c r="F31" s="262"/>
      <c r="G31" s="263"/>
      <c r="H31" s="39"/>
    </row>
    <row r="32" spans="1:8" ht="15.75" thickBot="1" x14ac:dyDescent="0.3">
      <c r="A32" s="264" t="s">
        <v>13</v>
      </c>
      <c r="B32" s="248">
        <f t="shared" si="5"/>
        <v>0</v>
      </c>
      <c r="C32" s="266"/>
      <c r="D32" s="267"/>
      <c r="E32" s="251">
        <f t="shared" si="6"/>
        <v>0</v>
      </c>
      <c r="F32" s="268"/>
      <c r="G32" s="269"/>
      <c r="H32" s="39"/>
    </row>
    <row r="33" spans="1:8" ht="16.5" thickBot="1" x14ac:dyDescent="0.3">
      <c r="A33" s="270" t="s">
        <v>7</v>
      </c>
      <c r="B33" s="271">
        <f>SUM(B$29:B$32)</f>
        <v>0</v>
      </c>
      <c r="C33" s="278">
        <f t="shared" ref="C33:E33" si="7">SUM(C$29:C$32)</f>
        <v>0</v>
      </c>
      <c r="D33" s="279">
        <f t="shared" si="7"/>
        <v>0</v>
      </c>
      <c r="E33" s="280">
        <f t="shared" si="7"/>
        <v>0</v>
      </c>
      <c r="F33" s="281" t="s">
        <v>72</v>
      </c>
      <c r="G33" s="276"/>
      <c r="H33" s="39"/>
    </row>
    <row r="34" spans="1:8" x14ac:dyDescent="0.25">
      <c r="A34" s="39"/>
      <c r="B34" s="39"/>
      <c r="C34" s="244"/>
      <c r="D34" s="245"/>
      <c r="E34" s="246"/>
      <c r="F34" s="39"/>
      <c r="G34" s="39"/>
      <c r="H34" s="39"/>
    </row>
  </sheetData>
  <protectedRanges>
    <protectedRange algorithmName="SHA-512" hashValue="iXZairKMkiwDF6StH7HgnIs9NyEAK+FbJ9J4zVQC6nfs4UzM4+mqIQlp91pXmaxrquQQJFxbUJQaEGfsfEi+GQ==" saltValue="x4+op44VhVF3ql8ZxFb1tg==" spinCount="100000" sqref="G5:G9 G13:G17 G21:G25 G29:G33" name="Rango2"/>
    <protectedRange sqref="C5:D8 F5:F8 C13:D16 F13:F16 C21:D24 F21:F24 C29:D32 F29:F32" name="Rango1"/>
  </protectedRanges>
  <mergeCells count="5">
    <mergeCell ref="A1:F1"/>
    <mergeCell ref="A3:B3"/>
    <mergeCell ref="A11:B11"/>
    <mergeCell ref="A19:B19"/>
    <mergeCell ref="A27:B27"/>
  </mergeCells>
  <conditionalFormatting sqref="B5:E9 B13:E17 B21:E25 B29:E33">
    <cfRule type="cellIs" dxfId="0" priority="1" operator="greaterThan">
      <formula>2000000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Presupuesto Total</vt:lpstr>
      <vt:lpstr>Gastos Personal</vt:lpstr>
      <vt:lpstr>Gastos Operación</vt:lpstr>
      <vt:lpstr>Gastos Viajes</vt:lpstr>
      <vt:lpstr>Gastos Bienes de Capital</vt:lpstr>
      <vt:lpstr>Reitemización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Lucas Ruz Vasquez</dc:creator>
  <cp:lastModifiedBy>Rodrigo Lucas Ruz Vasquez</cp:lastModifiedBy>
  <dcterms:created xsi:type="dcterms:W3CDTF">2026-09-01T20:40:40Z</dcterms:created>
  <dcterms:modified xsi:type="dcterms:W3CDTF">2026-09-01T21:16:11Z</dcterms:modified>
</cp:coreProperties>
</file>