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udlachile-my.sharepoint.com/personal/echavez_udla_cl/Documents/DIRECCION DE INVESTIGACION/FONDOS CONCURSABLES UDLA/FC_UNIDADES ASOCIATIVAS/Centro de Investigación y Creacion 2025/"/>
    </mc:Choice>
  </mc:AlternateContent>
  <xr:revisionPtr revIDLastSave="0" documentId="8_{C4B2396F-E801-4033-831D-1832853064CC}" xr6:coauthVersionLast="47" xr6:coauthVersionMax="47" xr10:uidLastSave="{00000000-0000-0000-0000-000000000000}"/>
  <bookViews>
    <workbookView xWindow="-110" yWindow="-110" windowWidth="19420" windowHeight="10300" tabRatio="791" xr2:uid="{00000000-000D-0000-FFFF-FFFF00000000}"/>
  </bookViews>
  <sheets>
    <sheet name="Presupuesto total" sheetId="5" r:id="rId1"/>
    <sheet name="Gastos Personal" sheetId="6" r:id="rId2"/>
    <sheet name="Gastos Operación" sheetId="2" r:id="rId3"/>
    <sheet name="Gastos Viajes" sheetId="3" r:id="rId4"/>
    <sheet name="Gastos Bienes de Capital" sheetId="4" r:id="rId5"/>
    <sheet name="Reitemización" sheetId="9" r:id="rId6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9" l="1"/>
  <c r="D49" i="9"/>
  <c r="C49" i="9"/>
  <c r="B49" i="9"/>
  <c r="E48" i="9"/>
  <c r="E47" i="9"/>
  <c r="E46" i="9"/>
  <c r="E45" i="9"/>
  <c r="D41" i="9"/>
  <c r="C41" i="9"/>
  <c r="E41" i="9" s="1"/>
  <c r="E40" i="9"/>
  <c r="E39" i="9"/>
  <c r="E38" i="9"/>
  <c r="E37" i="9"/>
  <c r="D33" i="9"/>
  <c r="C33" i="9"/>
  <c r="B33" i="9"/>
  <c r="E32" i="9"/>
  <c r="E31" i="9"/>
  <c r="E30" i="9"/>
  <c r="E29" i="9"/>
  <c r="D25" i="9"/>
  <c r="C25" i="9"/>
  <c r="E25" i="9" s="1"/>
  <c r="E24" i="9"/>
  <c r="E23" i="9"/>
  <c r="E22" i="9"/>
  <c r="E21" i="9"/>
  <c r="C9" i="9"/>
  <c r="E9" i="9" s="1"/>
  <c r="D9" i="9"/>
  <c r="G10" i="4"/>
  <c r="E10" i="4"/>
  <c r="F10" i="4"/>
  <c r="H10" i="4"/>
  <c r="D10" i="5" s="1"/>
  <c r="I7" i="4"/>
  <c r="I8" i="4"/>
  <c r="I9" i="4"/>
  <c r="I6" i="4"/>
  <c r="G16" i="3"/>
  <c r="E16" i="3"/>
  <c r="J14" i="3"/>
  <c r="I16" i="3"/>
  <c r="J15" i="3"/>
  <c r="J13" i="3"/>
  <c r="J12" i="3"/>
  <c r="I9" i="3"/>
  <c r="D9" i="5" s="1"/>
  <c r="G9" i="3"/>
  <c r="C9" i="5" s="1"/>
  <c r="E9" i="3"/>
  <c r="B9" i="5" s="1"/>
  <c r="J6" i="3"/>
  <c r="J7" i="3"/>
  <c r="J8" i="3"/>
  <c r="J5" i="3"/>
  <c r="D8" i="5"/>
  <c r="F15" i="2"/>
  <c r="E15" i="2"/>
  <c r="F8" i="2"/>
  <c r="F9" i="2"/>
  <c r="F10" i="2"/>
  <c r="F11" i="2"/>
  <c r="F12" i="2"/>
  <c r="F13" i="2"/>
  <c r="F14" i="2"/>
  <c r="F7" i="2"/>
  <c r="I19" i="6"/>
  <c r="I20" i="6"/>
  <c r="I21" i="6"/>
  <c r="I18" i="6"/>
  <c r="I9" i="6"/>
  <c r="I10" i="6"/>
  <c r="I11" i="6"/>
  <c r="I8" i="6"/>
  <c r="H22" i="6"/>
  <c r="G22" i="6"/>
  <c r="H12" i="6"/>
  <c r="G12" i="6"/>
  <c r="D17" i="9"/>
  <c r="C17" i="9"/>
  <c r="G24" i="6" l="1"/>
  <c r="C10" i="5"/>
  <c r="J16" i="3"/>
  <c r="J9" i="3"/>
  <c r="H24" i="6"/>
  <c r="D7" i="5" s="1"/>
  <c r="I22" i="6"/>
  <c r="F22" i="6"/>
  <c r="E22" i="6"/>
  <c r="D22" i="6"/>
  <c r="C22" i="6"/>
  <c r="F12" i="6"/>
  <c r="E12" i="6"/>
  <c r="D12" i="6"/>
  <c r="I12" i="6" s="1"/>
  <c r="C12" i="6"/>
  <c r="D15" i="2"/>
  <c r="C15" i="2"/>
  <c r="B8" i="5" s="1"/>
  <c r="D10" i="4"/>
  <c r="I10" i="4" s="1"/>
  <c r="C10" i="4"/>
  <c r="C8" i="5" l="1"/>
  <c r="E8" i="5"/>
  <c r="C24" i="6"/>
  <c r="B10" i="5"/>
  <c r="E10" i="5" s="1"/>
  <c r="E8" i="9"/>
  <c r="E16" i="9"/>
  <c r="E6" i="9"/>
  <c r="E24" i="6"/>
  <c r="F24" i="6"/>
  <c r="D24" i="6"/>
  <c r="I24" i="6" l="1"/>
  <c r="C7" i="5"/>
  <c r="B7" i="5"/>
  <c r="E5" i="9"/>
  <c r="E13" i="9"/>
  <c r="E14" i="9"/>
  <c r="D11" i="5"/>
  <c r="E7" i="5" l="1"/>
  <c r="C11" i="5"/>
  <c r="E7" i="9"/>
  <c r="E15" i="9"/>
  <c r="E17" i="9" s="1"/>
  <c r="E33" i="9" l="1"/>
  <c r="B11" i="5"/>
  <c r="E11" i="5" s="1"/>
  <c r="E9" i="5"/>
  <c r="B17" i="9"/>
</calcChain>
</file>

<file path=xl/sharedStrings.xml><?xml version="1.0" encoding="utf-8"?>
<sst xmlns="http://schemas.openxmlformats.org/spreadsheetml/2006/main" count="222" uniqueCount="63">
  <si>
    <t>PRESUPUESTO TOTAL</t>
  </si>
  <si>
    <t>MONTOS ASIGNADOS</t>
  </si>
  <si>
    <t>ÍTEM</t>
  </si>
  <si>
    <t>AÑO 1</t>
  </si>
  <si>
    <t>AÑO 2</t>
  </si>
  <si>
    <t>TOTAL</t>
  </si>
  <si>
    <t xml:space="preserve">GASTOS PERSONAL </t>
  </si>
  <si>
    <t>CONCEPTO</t>
  </si>
  <si>
    <t>CANTIDAD</t>
  </si>
  <si>
    <t xml:space="preserve">PERSONAL TÉCNICO </t>
  </si>
  <si>
    <t>Total</t>
  </si>
  <si>
    <t>Insumos computacionales</t>
  </si>
  <si>
    <t>Artículos de oficina</t>
  </si>
  <si>
    <t>Gastos relacionados con papelería, tinta para impresoras o fotocopiadoras, insumos de escritorio, carpetas, archivadores, dispositivos de registro y archivo como DVD, CD, pendrive, entre otros.</t>
  </si>
  <si>
    <t>Reactivos e insumos de laboratorio</t>
  </si>
  <si>
    <t>Gastos relacionados con la compra de libros u otro material bibliográfico, como revistas, manuales, entre otros; No incluye suscripciones de software como servicio.</t>
  </si>
  <si>
    <t>Equipo rentado</t>
  </si>
  <si>
    <t>Gastos relacionados con un contrato de arrendamiento a término fijo por equipo requerido.</t>
  </si>
  <si>
    <t xml:space="preserve">Realización de seminarios y/o talleres </t>
  </si>
  <si>
    <t>VIAJES</t>
  </si>
  <si>
    <t>Nº</t>
  </si>
  <si>
    <t>DESTINO</t>
  </si>
  <si>
    <t>PROPÓSITO</t>
  </si>
  <si>
    <t>Nº DIAS</t>
  </si>
  <si>
    <t>MONTO ASIGNADO</t>
  </si>
  <si>
    <t>Viáticos</t>
  </si>
  <si>
    <t>SUB-TOTAL</t>
  </si>
  <si>
    <t>BIENES DE CAPITAL</t>
  </si>
  <si>
    <t>BIEN DE CAPITAL</t>
  </si>
  <si>
    <t>MONTO</t>
  </si>
  <si>
    <t>TIPO/DESCRIPCION</t>
  </si>
  <si>
    <t>Pasajes</t>
  </si>
  <si>
    <t>Transporte interurbano</t>
  </si>
  <si>
    <t xml:space="preserve">Publicaciones </t>
  </si>
  <si>
    <t>Libros, revistas</t>
  </si>
  <si>
    <t>DESCRIPCIÓN</t>
  </si>
  <si>
    <t>PERSONAL DE APOYO</t>
  </si>
  <si>
    <t>TOTAL GENERAL</t>
  </si>
  <si>
    <t>GASTOS PERSONAL</t>
  </si>
  <si>
    <t>GASTOS VIAJES</t>
  </si>
  <si>
    <t>GASTOS BIENES DE CAPITAL</t>
  </si>
  <si>
    <t>Gastos relacionados con la adquisición de materiales para el trabajo en laboratorio, tales como sales, soluciones químicas,  vestimenta y/o calzado adecuado para laboratorio, o bien para trabajo en terreno, entre otros.</t>
  </si>
  <si>
    <t>Gastos relacionados con cargas BIP, taxi, vehículos de aplicación, etc.</t>
  </si>
  <si>
    <t>Gastos relacionados con publicaciones de artículos (APC), edición, diagramación e impresión de material científico (Libros, manuales, trípticos, pendones).</t>
  </si>
  <si>
    <t>GASTOS de OPERACIÓN</t>
  </si>
  <si>
    <t xml:space="preserve">SOLICITID DE REITEMIZACION </t>
  </si>
  <si>
    <t>REBAJAR MONTO</t>
  </si>
  <si>
    <t>AUMENTAR MONTO</t>
  </si>
  <si>
    <t xml:space="preserve">JUSTIFICACIÓN </t>
  </si>
  <si>
    <t xml:space="preserve">APROBACIÓN / RECHAZO </t>
  </si>
  <si>
    <t>N/A</t>
  </si>
  <si>
    <t>AÑO 3</t>
  </si>
  <si>
    <t xml:space="preserve">REITEMIZACION 1 </t>
  </si>
  <si>
    <t xml:space="preserve">REITEMIZACION 2 </t>
  </si>
  <si>
    <t>PPTO. AÑO ___</t>
  </si>
  <si>
    <t>Aquellas personas que ejercen funciones de carácter técnico profesional en el Centro</t>
  </si>
  <si>
    <t>Aquellas personas que ejercen funciones de apoyo a las actividades asociadas al logro de objetivos del Centro</t>
  </si>
  <si>
    <t>Los Gastos de Operación corresponden a los gastos generales asociados a la ejecución del Centro, tales como insumos, fungibles, material de oficina y otros materiales, papelería, suscripción a revistas, arriendos (no inmuebles), sub contratación de servicios de apoyo estrictamente relacionados con los objetivos del Centro.</t>
  </si>
  <si>
    <t>Corresponde a todo tipo de equipamiento requerido para la correcta ejecución de las actividades del Centro y el cumplimiento de sus objetivos.</t>
  </si>
  <si>
    <t>Gastos del personal vinculados directamente a la ejecución de actividades del Centro y que participen en éste.</t>
  </si>
  <si>
    <t>Gastos relacionados con la realización, por parte del equipo de investigación, de seminarios y/o talleres de capacitación dirigidos a la comunidad académica, universitaria o relacionados con la proyección al medio externo, que estén directamente relacionados con el Centro y con los productos de este y su difusión. (coffee, arriendo de amplificación, iluminación).</t>
  </si>
  <si>
    <t>Gastos relacionados con la compra de software (programas computacionales requeridos para la ejecución del Centro) y/o licencias de programas o disco duro externo. Compra de internet móvil.</t>
  </si>
  <si>
    <r>
      <rPr>
        <sz val="11"/>
        <color rgb="FFFF0000"/>
        <rFont val="Calibri"/>
        <family val="2"/>
        <scheme val="minor"/>
      </rPr>
      <t xml:space="preserve">NO COMPLETAR </t>
    </r>
    <r>
      <rPr>
        <sz val="11"/>
        <color theme="1"/>
        <rFont val="Calibri"/>
        <family val="2"/>
        <scheme val="minor"/>
      </rPr>
      <t xml:space="preserve">
El siguiente cuadro se  calcula de manera automática según los montos asignados al Centro en cada ítem del presupuesto.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</si>
</sst>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0">
    <xf numFmtId="0" fontId="0" fillId="0" borderId="0" xfId="0"/>
    <xf numFmtId="0" fontId="0" fillId="0" borderId="1" xfId="0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3" borderId="16" xfId="0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164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wrapText="1"/>
    </xf>
    <xf numFmtId="164" fontId="0" fillId="0" borderId="9" xfId="0" applyNumberFormat="1" applyBorder="1" applyAlignment="1">
      <alignment horizontal="center" vertical="center"/>
    </xf>
    <xf numFmtId="0" fontId="0" fillId="0" borderId="21" xfId="0" applyBorder="1" applyAlignment="1">
      <alignment wrapText="1"/>
    </xf>
    <xf numFmtId="164" fontId="0" fillId="0" borderId="22" xfId="0" applyNumberFormat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3" borderId="11" xfId="0" applyFont="1" applyFill="1" applyBorder="1"/>
    <xf numFmtId="164" fontId="6" fillId="2" borderId="12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/>
    <xf numFmtId="164" fontId="1" fillId="3" borderId="12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vertical="center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0" fillId="0" borderId="36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25" xfId="0" applyNumberFormat="1" applyBorder="1" applyAlignment="1">
      <alignment vertical="center"/>
    </xf>
    <xf numFmtId="0" fontId="0" fillId="0" borderId="8" xfId="0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64" fontId="6" fillId="2" borderId="11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vertical="center"/>
    </xf>
    <xf numFmtId="164" fontId="0" fillId="0" borderId="38" xfId="0" applyNumberFormat="1" applyBorder="1" applyAlignment="1">
      <alignment vertical="center"/>
    </xf>
    <xf numFmtId="164" fontId="6" fillId="2" borderId="40" xfId="0" applyNumberFormat="1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right" vertical="center" wrapText="1"/>
    </xf>
    <xf numFmtId="164" fontId="3" fillId="3" borderId="13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6" fillId="3" borderId="39" xfId="0" applyNumberFormat="1" applyFont="1" applyFill="1" applyBorder="1" applyAlignment="1">
      <alignment vertical="center"/>
    </xf>
    <xf numFmtId="0" fontId="8" fillId="0" borderId="0" xfId="0" applyFont="1"/>
    <xf numFmtId="0" fontId="6" fillId="2" borderId="25" xfId="0" applyFont="1" applyFill="1" applyBorder="1" applyAlignment="1">
      <alignment horizontal="center" vertical="center"/>
    </xf>
    <xf numFmtId="0" fontId="0" fillId="0" borderId="3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4" xfId="0" applyBorder="1" applyAlignment="1">
      <alignment wrapText="1"/>
    </xf>
    <xf numFmtId="0" fontId="0" fillId="0" borderId="44" xfId="0" applyBorder="1"/>
    <xf numFmtId="0" fontId="0" fillId="0" borderId="45" xfId="0" applyBorder="1" applyAlignment="1">
      <alignment wrapText="1"/>
    </xf>
    <xf numFmtId="0" fontId="0" fillId="0" borderId="45" xfId="0" applyBorder="1"/>
    <xf numFmtId="0" fontId="5" fillId="0" borderId="51" xfId="0" applyFont="1" applyBorder="1" applyAlignment="1">
      <alignment wrapText="1"/>
    </xf>
    <xf numFmtId="0" fontId="0" fillId="0" borderId="51" xfId="0" applyBorder="1"/>
    <xf numFmtId="0" fontId="1" fillId="3" borderId="13" xfId="0" applyFont="1" applyFill="1" applyBorder="1" applyAlignment="1">
      <alignment vertical="center" wrapText="1"/>
    </xf>
    <xf numFmtId="0" fontId="1" fillId="3" borderId="13" xfId="0" applyFont="1" applyFill="1" applyBorder="1"/>
    <xf numFmtId="164" fontId="6" fillId="2" borderId="36" xfId="0" applyNumberFormat="1" applyFont="1" applyFill="1" applyBorder="1" applyAlignment="1">
      <alignment horizontal="center" vertical="center"/>
    </xf>
    <xf numFmtId="164" fontId="0" fillId="0" borderId="46" xfId="0" applyNumberFormat="1" applyBorder="1" applyAlignment="1">
      <alignment wrapText="1"/>
    </xf>
    <xf numFmtId="164" fontId="0" fillId="0" borderId="47" xfId="0" applyNumberFormat="1" applyBorder="1" applyAlignment="1">
      <alignment wrapText="1"/>
    </xf>
    <xf numFmtId="164" fontId="5" fillId="0" borderId="48" xfId="0" applyNumberFormat="1" applyFont="1" applyBorder="1" applyAlignment="1">
      <alignment wrapText="1"/>
    </xf>
    <xf numFmtId="164" fontId="1" fillId="3" borderId="40" xfId="0" applyNumberFormat="1" applyFont="1" applyFill="1" applyBorder="1" applyAlignment="1">
      <alignment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164" fontId="0" fillId="0" borderId="49" xfId="0" applyNumberFormat="1" applyBorder="1"/>
    <xf numFmtId="164" fontId="0" fillId="0" borderId="50" xfId="0" applyNumberFormat="1" applyBorder="1"/>
    <xf numFmtId="164" fontId="0" fillId="0" borderId="52" xfId="0" applyNumberFormat="1" applyBorder="1"/>
    <xf numFmtId="164" fontId="1" fillId="3" borderId="12" xfId="0" applyNumberFormat="1" applyFont="1" applyFill="1" applyBorder="1"/>
    <xf numFmtId="0" fontId="3" fillId="3" borderId="13" xfId="0" applyFont="1" applyFill="1" applyBorder="1"/>
    <xf numFmtId="0" fontId="3" fillId="3" borderId="13" xfId="0" applyFont="1" applyFill="1" applyBorder="1" applyAlignment="1">
      <alignment vertical="center" wrapText="1"/>
    </xf>
    <xf numFmtId="164" fontId="3" fillId="3" borderId="40" xfId="0" applyNumberFormat="1" applyFont="1" applyFill="1" applyBorder="1" applyAlignment="1">
      <alignment vertical="center" wrapText="1"/>
    </xf>
    <xf numFmtId="164" fontId="3" fillId="3" borderId="12" xfId="0" applyNumberFormat="1" applyFont="1" applyFill="1" applyBorder="1"/>
    <xf numFmtId="164" fontId="3" fillId="3" borderId="14" xfId="0" applyNumberFormat="1" applyFont="1" applyFill="1" applyBorder="1"/>
    <xf numFmtId="0" fontId="6" fillId="2" borderId="13" xfId="0" applyFont="1" applyFill="1" applyBorder="1" applyAlignment="1">
      <alignment horizontal="center" vertical="center"/>
    </xf>
    <xf numFmtId="0" fontId="1" fillId="0" borderId="53" xfId="0" applyFont="1" applyBorder="1"/>
    <xf numFmtId="0" fontId="1" fillId="0" borderId="54" xfId="0" applyFont="1" applyBorder="1"/>
    <xf numFmtId="0" fontId="1" fillId="0" borderId="55" xfId="0" applyFont="1" applyBorder="1"/>
    <xf numFmtId="0" fontId="6" fillId="0" borderId="13" xfId="0" applyFont="1" applyBorder="1"/>
    <xf numFmtId="9" fontId="0" fillId="0" borderId="22" xfId="1" applyFont="1" applyBorder="1"/>
    <xf numFmtId="9" fontId="0" fillId="0" borderId="8" xfId="1" applyFont="1" applyBorder="1"/>
    <xf numFmtId="9" fontId="0" fillId="0" borderId="8" xfId="0" applyNumberFormat="1" applyBorder="1"/>
    <xf numFmtId="9" fontId="0" fillId="0" borderId="27" xfId="0" applyNumberFormat="1" applyBorder="1"/>
    <xf numFmtId="164" fontId="6" fillId="0" borderId="11" xfId="0" applyNumberFormat="1" applyFont="1" applyBorder="1"/>
    <xf numFmtId="164" fontId="6" fillId="0" borderId="12" xfId="0" applyNumberFormat="1" applyFont="1" applyBorder="1"/>
    <xf numFmtId="9" fontId="6" fillId="0" borderId="12" xfId="0" applyNumberFormat="1" applyFont="1" applyBorder="1"/>
    <xf numFmtId="164" fontId="0" fillId="0" borderId="21" xfId="0" applyNumberFormat="1" applyBorder="1" applyAlignment="1">
      <alignment vertical="center"/>
    </xf>
    <xf numFmtId="164" fontId="0" fillId="0" borderId="22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26" xfId="0" applyNumberFormat="1" applyBorder="1"/>
    <xf numFmtId="164" fontId="0" fillId="0" borderId="27" xfId="0" applyNumberFormat="1" applyBorder="1"/>
    <xf numFmtId="164" fontId="3" fillId="3" borderId="12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center"/>
    </xf>
    <xf numFmtId="0" fontId="7" fillId="0" borderId="0" xfId="0" applyFont="1"/>
    <xf numFmtId="0" fontId="6" fillId="2" borderId="17" xfId="0" applyFont="1" applyFill="1" applyBorder="1" applyAlignment="1">
      <alignment horizontal="center" vertical="center"/>
    </xf>
    <xf numFmtId="164" fontId="0" fillId="0" borderId="53" xfId="0" applyNumberFormat="1" applyBorder="1" applyAlignment="1">
      <alignment vertical="center"/>
    </xf>
    <xf numFmtId="164" fontId="0" fillId="0" borderId="54" xfId="0" applyNumberFormat="1" applyBorder="1" applyAlignment="1">
      <alignment vertical="center"/>
    </xf>
    <xf numFmtId="164" fontId="0" fillId="0" borderId="54" xfId="0" applyNumberFormat="1" applyBorder="1"/>
    <xf numFmtId="164" fontId="0" fillId="0" borderId="55" xfId="0" applyNumberFormat="1" applyBorder="1"/>
    <xf numFmtId="164" fontId="6" fillId="0" borderId="13" xfId="0" applyNumberFormat="1" applyFont="1" applyBorder="1"/>
    <xf numFmtId="0" fontId="6" fillId="2" borderId="14" xfId="0" applyFont="1" applyFill="1" applyBorder="1" applyAlignment="1">
      <alignment horizontal="center" vertical="center"/>
    </xf>
    <xf numFmtId="164" fontId="0" fillId="0" borderId="39" xfId="0" applyNumberFormat="1" applyBorder="1" applyAlignment="1">
      <alignment vertical="center"/>
    </xf>
    <xf numFmtId="164" fontId="1" fillId="0" borderId="56" xfId="0" applyNumberFormat="1" applyFont="1" applyBorder="1"/>
    <xf numFmtId="164" fontId="0" fillId="0" borderId="34" xfId="0" applyNumberFormat="1" applyBorder="1" applyAlignment="1">
      <alignment vertical="center"/>
    </xf>
    <xf numFmtId="164" fontId="1" fillId="0" borderId="57" xfId="0" applyNumberFormat="1" applyFont="1" applyBorder="1"/>
    <xf numFmtId="164" fontId="0" fillId="0" borderId="34" xfId="0" applyNumberFormat="1" applyBorder="1"/>
    <xf numFmtId="164" fontId="0" fillId="0" borderId="31" xfId="0" applyNumberFormat="1" applyBorder="1"/>
    <xf numFmtId="164" fontId="1" fillId="0" borderId="29" xfId="0" applyNumberFormat="1" applyFont="1" applyBorder="1"/>
    <xf numFmtId="164" fontId="6" fillId="0" borderId="17" xfId="0" applyNumberFormat="1" applyFont="1" applyBorder="1"/>
    <xf numFmtId="164" fontId="6" fillId="0" borderId="14" xfId="0" applyNumberFormat="1" applyFont="1" applyBorder="1"/>
    <xf numFmtId="9" fontId="0" fillId="0" borderId="56" xfId="1" applyFont="1" applyBorder="1"/>
    <xf numFmtId="9" fontId="0" fillId="0" borderId="57" xfId="1" applyFont="1" applyBorder="1"/>
    <xf numFmtId="9" fontId="0" fillId="0" borderId="57" xfId="0" applyNumberFormat="1" applyBorder="1"/>
    <xf numFmtId="9" fontId="0" fillId="0" borderId="29" xfId="0" applyNumberFormat="1" applyBorder="1"/>
    <xf numFmtId="9" fontId="6" fillId="0" borderId="14" xfId="0" applyNumberFormat="1" applyFont="1" applyBorder="1"/>
    <xf numFmtId="164" fontId="0" fillId="0" borderId="39" xfId="1" applyNumberFormat="1" applyFont="1" applyBorder="1"/>
    <xf numFmtId="0" fontId="6" fillId="0" borderId="17" xfId="0" applyFont="1" applyBorder="1" applyAlignment="1">
      <alignment vertical="center" wrapText="1"/>
    </xf>
    <xf numFmtId="0" fontId="6" fillId="2" borderId="40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3" borderId="58" xfId="0" applyFont="1" applyFill="1" applyBorder="1"/>
    <xf numFmtId="164" fontId="1" fillId="3" borderId="19" xfId="0" applyNumberFormat="1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6" xfId="0" applyNumberFormat="1" applyBorder="1"/>
    <xf numFmtId="164" fontId="1" fillId="3" borderId="60" xfId="0" applyNumberFormat="1" applyFont="1" applyFill="1" applyBorder="1" applyAlignment="1">
      <alignment horizontal="center"/>
    </xf>
    <xf numFmtId="164" fontId="6" fillId="2" borderId="59" xfId="0" applyNumberFormat="1" applyFont="1" applyFill="1" applyBorder="1" applyAlignment="1">
      <alignment horizontal="center" vertical="center"/>
    </xf>
    <xf numFmtId="164" fontId="0" fillId="0" borderId="30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64" fontId="0" fillId="0" borderId="38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3" borderId="30" xfId="0" applyNumberFormat="1" applyFill="1" applyBorder="1"/>
    <xf numFmtId="164" fontId="0" fillId="0" borderId="46" xfId="0" applyNumberFormat="1" applyBorder="1"/>
    <xf numFmtId="164" fontId="0" fillId="0" borderId="47" xfId="0" applyNumberFormat="1" applyBorder="1"/>
    <xf numFmtId="164" fontId="0" fillId="0" borderId="48" xfId="0" applyNumberFormat="1" applyBorder="1"/>
    <xf numFmtId="164" fontId="1" fillId="3" borderId="40" xfId="0" applyNumberFormat="1" applyFont="1" applyFill="1" applyBorder="1"/>
    <xf numFmtId="164" fontId="0" fillId="3" borderId="34" xfId="0" applyNumberFormat="1" applyFill="1" applyBorder="1"/>
    <xf numFmtId="164" fontId="0" fillId="3" borderId="31" xfId="0" applyNumberFormat="1" applyFill="1" applyBorder="1"/>
    <xf numFmtId="164" fontId="1" fillId="3" borderId="17" xfId="0" applyNumberFormat="1" applyFont="1" applyFill="1" applyBorder="1"/>
    <xf numFmtId="164" fontId="0" fillId="3" borderId="17" xfId="0" applyNumberFormat="1" applyFill="1" applyBorder="1"/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164" fontId="3" fillId="3" borderId="63" xfId="0" applyNumberFormat="1" applyFont="1" applyFill="1" applyBorder="1" applyAlignment="1">
      <alignment horizontal="center" vertical="center"/>
    </xf>
    <xf numFmtId="164" fontId="3" fillId="3" borderId="6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0" fillId="0" borderId="0" xfId="1" applyFont="1" applyFill="1" applyBorder="1"/>
    <xf numFmtId="9" fontId="0" fillId="0" borderId="0" xfId="0" applyNumberFormat="1"/>
    <xf numFmtId="9" fontId="6" fillId="0" borderId="0" xfId="0" applyNumberFormat="1" applyFont="1"/>
    <xf numFmtId="164" fontId="1" fillId="0" borderId="39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0" xfId="0" applyFont="1"/>
    <xf numFmtId="0" fontId="6" fillId="0" borderId="0" xfId="0" applyFont="1"/>
    <xf numFmtId="164" fontId="6" fillId="0" borderId="0" xfId="0" applyNumberFormat="1" applyFont="1"/>
    <xf numFmtId="164" fontId="0" fillId="0" borderId="39" xfId="0" applyNumberFormat="1" applyBorder="1" applyAlignment="1">
      <alignment horizontal="center" vertical="center"/>
    </xf>
    <xf numFmtId="164" fontId="0" fillId="3" borderId="39" xfId="0" applyNumberFormat="1" applyFill="1" applyBorder="1"/>
    <xf numFmtId="0" fontId="7" fillId="0" borderId="0" xfId="0" applyFont="1"/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0" xfId="0"/>
    <xf numFmtId="0" fontId="6" fillId="2" borderId="41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3" fillId="3" borderId="13" xfId="0" applyFont="1" applyFill="1" applyBorder="1"/>
    <xf numFmtId="0" fontId="3" fillId="3" borderId="14" xfId="0" applyFont="1" applyFill="1" applyBorder="1"/>
    <xf numFmtId="0" fontId="8" fillId="0" borderId="13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3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6" fillId="2" borderId="3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64" fontId="6" fillId="2" borderId="59" xfId="0" applyNumberFormat="1" applyFont="1" applyFill="1" applyBorder="1" applyAlignment="1">
      <alignment horizontal="center"/>
    </xf>
    <xf numFmtId="164" fontId="6" fillId="2" borderId="63" xfId="0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64" fontId="6" fillId="2" borderId="62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164" fontId="6" fillId="2" borderId="40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2" borderId="1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"/>
  <sheetViews>
    <sheetView showGridLines="0" tabSelected="1" workbookViewId="0">
      <selection activeCell="G5" sqref="G5"/>
    </sheetView>
  </sheetViews>
  <sheetFormatPr baseColWidth="10" defaultColWidth="0" defaultRowHeight="14.5" zeroHeight="1" x14ac:dyDescent="0.35"/>
  <cols>
    <col min="1" max="1" width="25.453125" bestFit="1" customWidth="1"/>
    <col min="2" max="2" width="17.1796875" customWidth="1"/>
    <col min="3" max="3" width="18.1796875" customWidth="1"/>
    <col min="4" max="4" width="17.1796875" customWidth="1"/>
    <col min="5" max="7" width="11.453125" customWidth="1"/>
    <col min="8" max="8" width="12.453125" customWidth="1"/>
    <col min="9" max="10" width="0" hidden="1" customWidth="1"/>
    <col min="11" max="16383" width="11.453125" hidden="1"/>
    <col min="16384" max="16384" width="0.453125" customWidth="1"/>
  </cols>
  <sheetData>
    <row r="1" spans="1:8" ht="21" x14ac:dyDescent="0.5">
      <c r="A1" s="191" t="s">
        <v>0</v>
      </c>
      <c r="B1" s="191"/>
      <c r="C1" s="191"/>
      <c r="D1" s="191"/>
      <c r="E1" s="191"/>
      <c r="F1" s="191"/>
      <c r="G1" s="191"/>
    </row>
    <row r="2" spans="1:8" ht="15" thickBot="1" x14ac:dyDescent="0.4"/>
    <row r="3" spans="1:8" ht="36" customHeight="1" thickBot="1" x14ac:dyDescent="0.4">
      <c r="A3" s="192" t="s">
        <v>62</v>
      </c>
      <c r="B3" s="193"/>
      <c r="C3" s="193"/>
      <c r="D3" s="193"/>
      <c r="E3" s="193"/>
      <c r="F3" s="193"/>
      <c r="G3" s="194"/>
    </row>
    <row r="4" spans="1:8" ht="15" thickBot="1" x14ac:dyDescent="0.4"/>
    <row r="5" spans="1:8" ht="16" thickBot="1" x14ac:dyDescent="0.4">
      <c r="B5" s="195" t="s">
        <v>1</v>
      </c>
      <c r="C5" s="196"/>
      <c r="D5" s="196"/>
      <c r="E5" s="197"/>
    </row>
    <row r="6" spans="1:8" ht="16" thickBot="1" x14ac:dyDescent="0.4">
      <c r="A6" s="94" t="s">
        <v>2</v>
      </c>
      <c r="B6" s="30" t="s">
        <v>3</v>
      </c>
      <c r="C6" s="32" t="s">
        <v>4</v>
      </c>
      <c r="D6" s="32" t="s">
        <v>51</v>
      </c>
      <c r="E6" s="117" t="s">
        <v>5</v>
      </c>
      <c r="F6" s="179"/>
      <c r="G6" s="179"/>
      <c r="H6" s="179"/>
    </row>
    <row r="7" spans="1:8" x14ac:dyDescent="0.35">
      <c r="A7" s="95" t="s">
        <v>38</v>
      </c>
      <c r="B7" s="106">
        <f>'Gastos Personal'!$D$24</f>
        <v>0</v>
      </c>
      <c r="C7" s="107">
        <f>'Gastos Personal'!$F$24</f>
        <v>0</v>
      </c>
      <c r="D7" s="107">
        <f>'Gastos Personal'!$H$24</f>
        <v>0</v>
      </c>
      <c r="E7" s="183">
        <f>$B7+$C7+$D7</f>
        <v>0</v>
      </c>
      <c r="F7" s="180"/>
      <c r="G7" s="180"/>
      <c r="H7" s="180"/>
    </row>
    <row r="8" spans="1:8" x14ac:dyDescent="0.35">
      <c r="A8" s="96" t="s">
        <v>44</v>
      </c>
      <c r="B8" s="108">
        <f>'Gastos Operación'!$C$15</f>
        <v>0</v>
      </c>
      <c r="C8" s="109">
        <f>'Gastos Operación'!$D$15</f>
        <v>0</v>
      </c>
      <c r="D8" s="109">
        <f>'Gastos Operación'!$E$15</f>
        <v>0</v>
      </c>
      <c r="E8" s="183">
        <f t="shared" ref="E8:E10" si="0">$B8+$C8+$D8</f>
        <v>0</v>
      </c>
      <c r="F8" s="180"/>
      <c r="G8" s="180"/>
      <c r="H8" s="180"/>
    </row>
    <row r="9" spans="1:8" x14ac:dyDescent="0.35">
      <c r="A9" s="96" t="s">
        <v>39</v>
      </c>
      <c r="B9" s="184">
        <f>+'Gastos Viajes'!E9+'Gastos Viajes'!E16</f>
        <v>0</v>
      </c>
      <c r="C9" s="185">
        <f>+'Gastos Viajes'!G9+'Gastos Viajes'!G16</f>
        <v>0</v>
      </c>
      <c r="D9" s="185">
        <f>+'Gastos Viajes'!I9+'Gastos Viajes'!I16</f>
        <v>0</v>
      </c>
      <c r="E9" s="183">
        <f t="shared" si="0"/>
        <v>0</v>
      </c>
      <c r="F9" s="181"/>
      <c r="G9" s="181"/>
      <c r="H9" s="180"/>
    </row>
    <row r="10" spans="1:8" ht="15" thickBot="1" x14ac:dyDescent="0.4">
      <c r="A10" s="97" t="s">
        <v>40</v>
      </c>
      <c r="B10" s="110">
        <f>'Gastos Bienes de Capital'!$D$10</f>
        <v>0</v>
      </c>
      <c r="C10" s="111">
        <f>'Gastos Bienes de Capital'!$F$10</f>
        <v>0</v>
      </c>
      <c r="D10" s="111">
        <f>'Gastos Bienes de Capital'!$H$10</f>
        <v>0</v>
      </c>
      <c r="E10" s="183">
        <f t="shared" si="0"/>
        <v>0</v>
      </c>
      <c r="F10" s="181"/>
      <c r="G10" s="181"/>
      <c r="H10" s="180"/>
    </row>
    <row r="11" spans="1:8" ht="16" thickBot="1" x14ac:dyDescent="0.4">
      <c r="A11" s="98" t="s">
        <v>5</v>
      </c>
      <c r="B11" s="103">
        <f>SUM(B$7:B$10)</f>
        <v>0</v>
      </c>
      <c r="C11" s="104">
        <f>SUM(C$7:C$10)</f>
        <v>0</v>
      </c>
      <c r="D11" s="104">
        <f>SUM(D$7:D$10)</f>
        <v>0</v>
      </c>
      <c r="E11" s="131">
        <f t="shared" ref="E11" si="1">$B11+$C11</f>
        <v>0</v>
      </c>
      <c r="F11" s="182"/>
      <c r="G11" s="182"/>
      <c r="H11" s="182"/>
    </row>
    <row r="12" spans="1:8" x14ac:dyDescent="0.35"/>
    <row r="13" spans="1:8" x14ac:dyDescent="0.35"/>
    <row r="17" customFormat="1" hidden="1" x14ac:dyDescent="0.35"/>
    <row r="18" customFormat="1" hidden="1" x14ac:dyDescent="0.35"/>
    <row r="19" customFormat="1" hidden="1" x14ac:dyDescent="0.35"/>
  </sheetData>
  <sheetProtection algorithmName="SHA-512" hashValue="uaaZu3GaNGWxBw2bRK0YGJdb92906RyS36SCF4kAd7C+xU9lbfJf9bKMVopAOtdlktczph0O20RAWxXPms/Oqw==" saltValue="N4xf21Novim6vnKKQKt2BQ==" spinCount="100000" sheet="1" objects="1" scenarios="1"/>
  <mergeCells count="3">
    <mergeCell ref="A1:G1"/>
    <mergeCell ref="A3:G3"/>
    <mergeCell ref="B5:E5"/>
  </mergeCells>
  <conditionalFormatting sqref="B7:D11">
    <cfRule type="cellIs" dxfId="12" priority="2" operator="greaterThan">
      <formula>15000000</formula>
    </cfRule>
  </conditionalFormatting>
  <conditionalFormatting sqref="E7:E11">
    <cfRule type="cellIs" dxfId="11" priority="1" operator="greaterThan">
      <formula>45000000</formula>
    </cfRule>
  </conditionalFormatting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3CEC-EA24-48F2-AE41-DE09F50D7661}">
  <dimension ref="A1:K25"/>
  <sheetViews>
    <sheetView showGridLines="0" workbookViewId="0">
      <selection activeCell="H8" sqref="H8"/>
    </sheetView>
  </sheetViews>
  <sheetFormatPr baseColWidth="10" defaultColWidth="0" defaultRowHeight="14.5" zeroHeight="1" x14ac:dyDescent="0.35"/>
  <cols>
    <col min="1" max="1" width="22.453125" bestFit="1" customWidth="1"/>
    <col min="2" max="2" width="37.453125" customWidth="1"/>
    <col min="3" max="3" width="11.1796875" bestFit="1" customWidth="1"/>
    <col min="4" max="4" width="20.1796875" style="5" bestFit="1" customWidth="1"/>
    <col min="5" max="5" width="11.1796875" bestFit="1" customWidth="1"/>
    <col min="6" max="6" width="20.1796875" style="5" bestFit="1" customWidth="1"/>
    <col min="7" max="7" width="12.1796875" style="5" customWidth="1"/>
    <col min="8" max="8" width="20.1796875" style="5" customWidth="1"/>
    <col min="9" max="9" width="14.26953125" style="5" customWidth="1"/>
    <col min="10" max="10" width="7.1796875" customWidth="1"/>
    <col min="11" max="11" width="0" hidden="1" customWidth="1"/>
    <col min="12" max="16384" width="11.453125" hidden="1"/>
  </cols>
  <sheetData>
    <row r="1" spans="1:9" ht="21" x14ac:dyDescent="0.5">
      <c r="A1" s="191" t="s">
        <v>6</v>
      </c>
      <c r="B1" s="191"/>
      <c r="C1" s="191"/>
      <c r="D1" s="191"/>
      <c r="E1" s="191"/>
      <c r="F1" s="191"/>
      <c r="G1" s="191"/>
      <c r="H1" s="191"/>
      <c r="I1" s="191"/>
    </row>
    <row r="2" spans="1:9" x14ac:dyDescent="0.35">
      <c r="A2" s="198" t="s">
        <v>59</v>
      </c>
      <c r="B2" s="198"/>
      <c r="C2" s="198"/>
      <c r="D2" s="198"/>
      <c r="E2" s="198"/>
      <c r="F2" s="198"/>
      <c r="G2" s="198"/>
      <c r="H2" s="198"/>
      <c r="I2" s="198"/>
    </row>
    <row r="3" spans="1:9" ht="15" thickBot="1" x14ac:dyDescent="0.4"/>
    <row r="4" spans="1:9" ht="16" thickBot="1" x14ac:dyDescent="0.4">
      <c r="A4" s="139" t="s">
        <v>9</v>
      </c>
    </row>
    <row r="5" spans="1:9" ht="16" thickBot="1" x14ac:dyDescent="0.4">
      <c r="A5" s="206" t="s">
        <v>55</v>
      </c>
      <c r="B5" s="207"/>
      <c r="C5" s="207"/>
      <c r="D5" s="207"/>
      <c r="E5" s="207"/>
      <c r="F5" s="207"/>
      <c r="G5" s="207"/>
      <c r="H5" s="207"/>
      <c r="I5" s="208"/>
    </row>
    <row r="6" spans="1:9" s="64" customFormat="1" ht="15.5" x14ac:dyDescent="0.35">
      <c r="A6" s="216" t="s">
        <v>2</v>
      </c>
      <c r="B6" s="212" t="s">
        <v>35</v>
      </c>
      <c r="C6" s="218" t="s">
        <v>3</v>
      </c>
      <c r="D6" s="218"/>
      <c r="E6" s="199" t="s">
        <v>4</v>
      </c>
      <c r="F6" s="201"/>
      <c r="G6" s="199" t="s">
        <v>51</v>
      </c>
      <c r="H6" s="200"/>
      <c r="I6" s="214" t="s">
        <v>5</v>
      </c>
    </row>
    <row r="7" spans="1:9" s="64" customFormat="1" ht="16" thickBot="1" x14ac:dyDescent="0.4">
      <c r="A7" s="217"/>
      <c r="B7" s="213"/>
      <c r="C7" s="65" t="s">
        <v>8</v>
      </c>
      <c r="D7" s="79" t="s">
        <v>24</v>
      </c>
      <c r="E7" s="59" t="s">
        <v>8</v>
      </c>
      <c r="F7" s="84" t="s">
        <v>24</v>
      </c>
      <c r="G7" s="59" t="s">
        <v>8</v>
      </c>
      <c r="H7" s="79" t="s">
        <v>24</v>
      </c>
      <c r="I7" s="215"/>
    </row>
    <row r="8" spans="1:9" x14ac:dyDescent="0.35">
      <c r="A8" s="66" t="s">
        <v>9</v>
      </c>
      <c r="B8" s="58"/>
      <c r="C8" s="71"/>
      <c r="D8" s="80"/>
      <c r="E8" s="72"/>
      <c r="F8" s="85"/>
      <c r="G8" s="72"/>
      <c r="H8" s="165"/>
      <c r="I8" s="190">
        <f>SUM($D8,$F8,$H8)</f>
        <v>0</v>
      </c>
    </row>
    <row r="9" spans="1:9" x14ac:dyDescent="0.35">
      <c r="A9" s="67" t="s">
        <v>9</v>
      </c>
      <c r="B9" s="46"/>
      <c r="C9" s="73"/>
      <c r="D9" s="81"/>
      <c r="E9" s="74"/>
      <c r="F9" s="86"/>
      <c r="G9" s="74"/>
      <c r="H9" s="166"/>
      <c r="I9" s="169">
        <f t="shared" ref="I9:I12" si="0">SUM($D9,$F9,$H9)</f>
        <v>0</v>
      </c>
    </row>
    <row r="10" spans="1:9" x14ac:dyDescent="0.35">
      <c r="A10" s="67" t="s">
        <v>9</v>
      </c>
      <c r="B10" s="46"/>
      <c r="C10" s="73"/>
      <c r="D10" s="81"/>
      <c r="E10" s="74"/>
      <c r="F10" s="86"/>
      <c r="G10" s="74"/>
      <c r="H10" s="166"/>
      <c r="I10" s="169">
        <f t="shared" si="0"/>
        <v>0</v>
      </c>
    </row>
    <row r="11" spans="1:9" ht="15" thickBot="1" x14ac:dyDescent="0.4">
      <c r="A11" s="67" t="s">
        <v>9</v>
      </c>
      <c r="B11" s="68"/>
      <c r="C11" s="75"/>
      <c r="D11" s="82"/>
      <c r="E11" s="76"/>
      <c r="F11" s="87"/>
      <c r="G11" s="76"/>
      <c r="H11" s="167"/>
      <c r="I11" s="170">
        <f t="shared" si="0"/>
        <v>0</v>
      </c>
    </row>
    <row r="12" spans="1:9" ht="16" thickBot="1" x14ac:dyDescent="0.4">
      <c r="A12" s="202" t="s">
        <v>10</v>
      </c>
      <c r="B12" s="203"/>
      <c r="C12" s="77">
        <f>SUM(C$8:C$11)</f>
        <v>0</v>
      </c>
      <c r="D12" s="83">
        <f t="shared" ref="D12:F12" si="1">SUM(D$8:D$11)</f>
        <v>0</v>
      </c>
      <c r="E12" s="78">
        <f t="shared" si="1"/>
        <v>0</v>
      </c>
      <c r="F12" s="88">
        <f t="shared" si="1"/>
        <v>0</v>
      </c>
      <c r="G12" s="78">
        <f>SUM(G$8:G$11)</f>
        <v>0</v>
      </c>
      <c r="H12" s="168">
        <f>SUM(H$8:H$11)</f>
        <v>0</v>
      </c>
      <c r="I12" s="171">
        <f t="shared" si="0"/>
        <v>0</v>
      </c>
    </row>
    <row r="13" spans="1:9" ht="16" thickBot="1" x14ac:dyDescent="0.4">
      <c r="A13" s="113"/>
      <c r="B13" s="113"/>
      <c r="C13" s="113"/>
      <c r="D13" s="113"/>
      <c r="E13" s="113"/>
      <c r="F13" s="113"/>
      <c r="G13" s="113"/>
      <c r="H13" s="113"/>
      <c r="I13" s="113"/>
    </row>
    <row r="14" spans="1:9" ht="16" thickBot="1" x14ac:dyDescent="0.4">
      <c r="A14" s="139" t="s">
        <v>36</v>
      </c>
    </row>
    <row r="15" spans="1:9" ht="16" thickBot="1" x14ac:dyDescent="0.4">
      <c r="A15" s="209" t="s">
        <v>56</v>
      </c>
      <c r="B15" s="210"/>
      <c r="C15" s="210"/>
      <c r="D15" s="210"/>
      <c r="E15" s="210"/>
      <c r="F15" s="210"/>
      <c r="G15" s="210"/>
      <c r="H15" s="210"/>
      <c r="I15" s="211"/>
    </row>
    <row r="16" spans="1:9" s="64" customFormat="1" ht="15.5" x14ac:dyDescent="0.35">
      <c r="A16" s="216" t="s">
        <v>2</v>
      </c>
      <c r="B16" s="212" t="s">
        <v>35</v>
      </c>
      <c r="C16" s="218" t="s">
        <v>3</v>
      </c>
      <c r="D16" s="218"/>
      <c r="E16" s="199" t="s">
        <v>4</v>
      </c>
      <c r="F16" s="201"/>
      <c r="G16" s="199" t="s">
        <v>51</v>
      </c>
      <c r="H16" s="201"/>
      <c r="I16" s="214" t="s">
        <v>5</v>
      </c>
    </row>
    <row r="17" spans="1:9" s="64" customFormat="1" ht="16" thickBot="1" x14ac:dyDescent="0.4">
      <c r="A17" s="217"/>
      <c r="B17" s="213"/>
      <c r="C17" s="65" t="s">
        <v>8</v>
      </c>
      <c r="D17" s="79" t="s">
        <v>24</v>
      </c>
      <c r="E17" s="59" t="s">
        <v>8</v>
      </c>
      <c r="F17" s="84" t="s">
        <v>24</v>
      </c>
      <c r="G17" s="59" t="s">
        <v>8</v>
      </c>
      <c r="H17" s="84" t="s">
        <v>24</v>
      </c>
      <c r="I17" s="219"/>
    </row>
    <row r="18" spans="1:9" x14ac:dyDescent="0.35">
      <c r="A18" s="66" t="s">
        <v>36</v>
      </c>
      <c r="B18" s="58"/>
      <c r="C18" s="71"/>
      <c r="D18" s="80"/>
      <c r="E18" s="72"/>
      <c r="F18" s="85"/>
      <c r="G18" s="72"/>
      <c r="H18" s="165"/>
      <c r="I18" s="164">
        <f>SUM($D18,$F18,$H18)</f>
        <v>0</v>
      </c>
    </row>
    <row r="19" spans="1:9" x14ac:dyDescent="0.35">
      <c r="A19" s="40" t="s">
        <v>36</v>
      </c>
      <c r="B19" s="46"/>
      <c r="C19" s="73"/>
      <c r="D19" s="81"/>
      <c r="E19" s="74"/>
      <c r="F19" s="86"/>
      <c r="G19" s="74"/>
      <c r="H19" s="166"/>
      <c r="I19" s="169">
        <f t="shared" ref="I19:I22" si="2">SUM($D19,$F19,$H19)</f>
        <v>0</v>
      </c>
    </row>
    <row r="20" spans="1:9" x14ac:dyDescent="0.35">
      <c r="A20" s="69" t="s">
        <v>36</v>
      </c>
      <c r="B20" s="46"/>
      <c r="C20" s="73"/>
      <c r="D20" s="81"/>
      <c r="E20" s="74"/>
      <c r="F20" s="86"/>
      <c r="G20" s="74"/>
      <c r="H20" s="166"/>
      <c r="I20" s="169">
        <f t="shared" si="2"/>
        <v>0</v>
      </c>
    </row>
    <row r="21" spans="1:9" ht="15" thickBot="1" x14ac:dyDescent="0.4">
      <c r="A21" s="70" t="s">
        <v>36</v>
      </c>
      <c r="B21" s="68"/>
      <c r="C21" s="75"/>
      <c r="D21" s="82"/>
      <c r="E21" s="76"/>
      <c r="F21" s="87"/>
      <c r="G21" s="76"/>
      <c r="H21" s="167"/>
      <c r="I21" s="170">
        <f t="shared" si="2"/>
        <v>0</v>
      </c>
    </row>
    <row r="22" spans="1:9" ht="16" thickBot="1" x14ac:dyDescent="0.4">
      <c r="A22" s="202" t="s">
        <v>10</v>
      </c>
      <c r="B22" s="203"/>
      <c r="C22" s="77">
        <f>SUM(C$18:C$21)</f>
        <v>0</v>
      </c>
      <c r="D22" s="83">
        <f t="shared" ref="D22:H22" si="3">SUM(D$18:D$21)</f>
        <v>0</v>
      </c>
      <c r="E22" s="78">
        <f t="shared" si="3"/>
        <v>0</v>
      </c>
      <c r="F22" s="88">
        <f t="shared" si="3"/>
        <v>0</v>
      </c>
      <c r="G22" s="78">
        <f t="shared" si="3"/>
        <v>0</v>
      </c>
      <c r="H22" s="168">
        <f t="shared" si="3"/>
        <v>0</v>
      </c>
      <c r="I22" s="172">
        <f t="shared" si="2"/>
        <v>0</v>
      </c>
    </row>
    <row r="23" spans="1:9" ht="15" thickBot="1" x14ac:dyDescent="0.4"/>
    <row r="24" spans="1:9" ht="19" thickBot="1" x14ac:dyDescent="0.5">
      <c r="A24" s="204" t="s">
        <v>37</v>
      </c>
      <c r="B24" s="205"/>
      <c r="C24" s="90">
        <f t="shared" ref="C24:I24" si="4">C$12+C$22</f>
        <v>0</v>
      </c>
      <c r="D24" s="91">
        <f t="shared" si="4"/>
        <v>0</v>
      </c>
      <c r="E24" s="89">
        <f t="shared" si="4"/>
        <v>0</v>
      </c>
      <c r="F24" s="92">
        <f t="shared" si="4"/>
        <v>0</v>
      </c>
      <c r="G24" s="89">
        <f t="shared" si="4"/>
        <v>0</v>
      </c>
      <c r="H24" s="92">
        <f t="shared" si="4"/>
        <v>0</v>
      </c>
      <c r="I24" s="93">
        <f t="shared" si="4"/>
        <v>0</v>
      </c>
    </row>
    <row r="25" spans="1:9" x14ac:dyDescent="0.35"/>
  </sheetData>
  <sheetProtection algorithmName="SHA-512" hashValue="6XcdGlNLZNQX4NYdHzfquYJPAWmQDEuSZxs+Bh0siRRoseb6RE1eQDn09qepkiIeno+G9Ca3F2CQ+Zb7aVk3UQ==" saltValue="yiHbzwRts4K1vQBdroByEA==" spinCount="100000" sheet="1" objects="1" scenarios="1"/>
  <protectedRanges>
    <protectedRange sqref="B8:H11 B18:H21" name="Rango1"/>
  </protectedRanges>
  <mergeCells count="19">
    <mergeCell ref="A1:I1"/>
    <mergeCell ref="A15:I15"/>
    <mergeCell ref="A12:B12"/>
    <mergeCell ref="B16:B17"/>
    <mergeCell ref="E6:F6"/>
    <mergeCell ref="I6:I7"/>
    <mergeCell ref="A16:A17"/>
    <mergeCell ref="C16:D16"/>
    <mergeCell ref="E16:F16"/>
    <mergeCell ref="I16:I17"/>
    <mergeCell ref="A6:A7"/>
    <mergeCell ref="B6:B7"/>
    <mergeCell ref="C6:D6"/>
    <mergeCell ref="A2:I2"/>
    <mergeCell ref="G6:H6"/>
    <mergeCell ref="G16:H16"/>
    <mergeCell ref="A22:B22"/>
    <mergeCell ref="A24:B24"/>
    <mergeCell ref="A5:I5"/>
  </mergeCells>
  <conditionalFormatting sqref="D8:D12 F8:F12 H8:H12 D18:D22 F18:F22 H18:H22 D24 F24 H24">
    <cfRule type="cellIs" dxfId="10" priority="4" operator="greaterThan">
      <formula>15000000</formula>
    </cfRule>
  </conditionalFormatting>
  <conditionalFormatting sqref="I8:I12 I18:I22 I24">
    <cfRule type="cellIs" dxfId="9" priority="3" operator="greaterThan">
      <formula>45000000</formula>
    </cfRule>
  </conditionalFormatting>
  <pageMargins left="0.25" right="0.25" top="0.75" bottom="0.75" header="0.3" footer="0.3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showGridLines="0" workbookViewId="0">
      <selection activeCell="G4" sqref="G4"/>
    </sheetView>
  </sheetViews>
  <sheetFormatPr baseColWidth="10" defaultColWidth="0" defaultRowHeight="14.5" zeroHeight="1" x14ac:dyDescent="0.35"/>
  <cols>
    <col min="1" max="1" width="19" bestFit="1" customWidth="1"/>
    <col min="2" max="2" width="82.81640625" customWidth="1"/>
    <col min="3" max="6" width="14.26953125" style="5" customWidth="1"/>
    <col min="7" max="7" width="7.1796875" customWidth="1"/>
    <col min="8" max="16384" width="11.453125" hidden="1"/>
  </cols>
  <sheetData>
    <row r="1" spans="1:7" ht="21" x14ac:dyDescent="0.5">
      <c r="A1" s="191" t="s">
        <v>44</v>
      </c>
      <c r="B1" s="191"/>
      <c r="C1" s="191"/>
      <c r="D1" s="191"/>
      <c r="E1" s="191"/>
      <c r="F1" s="191"/>
    </row>
    <row r="2" spans="1:7" x14ac:dyDescent="0.35">
      <c r="A2" s="228" t="s">
        <v>57</v>
      </c>
      <c r="B2" s="228"/>
      <c r="C2" s="228"/>
      <c r="D2" s="228"/>
      <c r="E2" s="228"/>
      <c r="F2" s="228"/>
      <c r="G2" s="228"/>
    </row>
    <row r="3" spans="1:7" x14ac:dyDescent="0.35">
      <c r="A3" s="228"/>
      <c r="B3" s="228"/>
      <c r="C3" s="228"/>
      <c r="D3" s="228"/>
      <c r="E3" s="228"/>
      <c r="F3" s="228"/>
      <c r="G3" s="228"/>
    </row>
    <row r="4" spans="1:7" ht="15" thickBot="1" x14ac:dyDescent="0.4"/>
    <row r="5" spans="1:7" ht="16" thickBot="1" x14ac:dyDescent="0.4">
      <c r="A5" s="226" t="s">
        <v>2</v>
      </c>
      <c r="B5" s="224" t="s">
        <v>7</v>
      </c>
      <c r="C5" s="220" t="s">
        <v>1</v>
      </c>
      <c r="D5" s="221"/>
      <c r="E5" s="222"/>
      <c r="F5" s="223"/>
    </row>
    <row r="6" spans="1:7" ht="16" thickBot="1" x14ac:dyDescent="0.4">
      <c r="A6" s="227"/>
      <c r="B6" s="225"/>
      <c r="C6" s="52" t="s">
        <v>3</v>
      </c>
      <c r="D6" s="55" t="s">
        <v>4</v>
      </c>
      <c r="E6" s="55" t="s">
        <v>51</v>
      </c>
      <c r="F6" s="56" t="s">
        <v>5</v>
      </c>
    </row>
    <row r="7" spans="1:7" ht="29" x14ac:dyDescent="0.35">
      <c r="A7" s="57" t="s">
        <v>11</v>
      </c>
      <c r="B7" s="58" t="s">
        <v>61</v>
      </c>
      <c r="C7" s="53"/>
      <c r="D7" s="54"/>
      <c r="E7" s="54"/>
      <c r="F7" s="63">
        <f>$C7+$D7+$E7</f>
        <v>0</v>
      </c>
    </row>
    <row r="8" spans="1:7" ht="45.75" customHeight="1" x14ac:dyDescent="0.35">
      <c r="A8" s="40" t="s">
        <v>12</v>
      </c>
      <c r="B8" s="46" t="s">
        <v>13</v>
      </c>
      <c r="C8" s="44"/>
      <c r="D8" s="39"/>
      <c r="E8" s="39"/>
      <c r="F8" s="63">
        <f t="shared" ref="F8:F14" si="0">$C8+$D8+$E8</f>
        <v>0</v>
      </c>
    </row>
    <row r="9" spans="1:7" ht="43.5" x14ac:dyDescent="0.35">
      <c r="A9" s="40" t="s">
        <v>14</v>
      </c>
      <c r="B9" s="47" t="s">
        <v>41</v>
      </c>
      <c r="C9" s="44"/>
      <c r="D9" s="39"/>
      <c r="E9" s="39"/>
      <c r="F9" s="63">
        <f t="shared" si="0"/>
        <v>0</v>
      </c>
    </row>
    <row r="10" spans="1:7" ht="29" x14ac:dyDescent="0.35">
      <c r="A10" s="40" t="s">
        <v>34</v>
      </c>
      <c r="B10" s="46" t="s">
        <v>15</v>
      </c>
      <c r="C10" s="44"/>
      <c r="D10" s="39"/>
      <c r="E10" s="39"/>
      <c r="F10" s="63">
        <f t="shared" si="0"/>
        <v>0</v>
      </c>
    </row>
    <row r="11" spans="1:7" ht="29" x14ac:dyDescent="0.35">
      <c r="A11" s="41" t="s">
        <v>32</v>
      </c>
      <c r="B11" s="48" t="s">
        <v>42</v>
      </c>
      <c r="C11" s="44"/>
      <c r="D11" s="39"/>
      <c r="E11" s="39"/>
      <c r="F11" s="63">
        <f t="shared" si="0"/>
        <v>0</v>
      </c>
    </row>
    <row r="12" spans="1:7" ht="23.25" customHeight="1" x14ac:dyDescent="0.35">
      <c r="A12" s="41" t="s">
        <v>16</v>
      </c>
      <c r="B12" s="49" t="s">
        <v>17</v>
      </c>
      <c r="C12" s="44"/>
      <c r="D12" s="39"/>
      <c r="E12" s="39"/>
      <c r="F12" s="63">
        <f t="shared" si="0"/>
        <v>0</v>
      </c>
    </row>
    <row r="13" spans="1:7" ht="29" x14ac:dyDescent="0.35">
      <c r="A13" s="41" t="s">
        <v>33</v>
      </c>
      <c r="B13" s="50" t="s">
        <v>43</v>
      </c>
      <c r="C13" s="44"/>
      <c r="D13" s="39"/>
      <c r="E13" s="39"/>
      <c r="F13" s="63">
        <f t="shared" si="0"/>
        <v>0</v>
      </c>
    </row>
    <row r="14" spans="1:7" ht="67.5" customHeight="1" thickBot="1" x14ac:dyDescent="0.4">
      <c r="A14" s="42" t="s">
        <v>18</v>
      </c>
      <c r="B14" s="51" t="s">
        <v>60</v>
      </c>
      <c r="C14" s="45"/>
      <c r="D14" s="43"/>
      <c r="E14" s="43"/>
      <c r="F14" s="63">
        <f t="shared" si="0"/>
        <v>0</v>
      </c>
    </row>
    <row r="15" spans="1:7" ht="19" thickBot="1" x14ac:dyDescent="0.5">
      <c r="B15" s="60" t="s">
        <v>10</v>
      </c>
      <c r="C15" s="61">
        <f>SUM($C$7:$C$14)</f>
        <v>0</v>
      </c>
      <c r="D15" s="112">
        <f>SUM($D$7:$D$14)</f>
        <v>0</v>
      </c>
      <c r="E15" s="112">
        <f>SUM($E$7:$E$14)</f>
        <v>0</v>
      </c>
      <c r="F15" s="62">
        <f>$C15+$D15+$E15</f>
        <v>0</v>
      </c>
    </row>
    <row r="16" spans="1:7" x14ac:dyDescent="0.35"/>
  </sheetData>
  <sheetProtection algorithmName="SHA-512" hashValue="Q22waWTJ3OFdmCzl/M0RNFl6pyWu2gDNadipkmCIwZS/jo/XpzY3dBV1IznEybU/1tn+rBOdL/SedISRFOf+Gg==" saltValue="orc6hIT4BmHXbw1y559AqQ==" spinCount="100000" sheet="1" objects="1" scenarios="1"/>
  <protectedRanges>
    <protectedRange sqref="C7:E14" name="Rango1"/>
  </protectedRanges>
  <mergeCells count="5">
    <mergeCell ref="C5:F5"/>
    <mergeCell ref="B5:B6"/>
    <mergeCell ref="A5:A6"/>
    <mergeCell ref="A1:F1"/>
    <mergeCell ref="A2:G3"/>
  </mergeCells>
  <conditionalFormatting sqref="C7:E15">
    <cfRule type="cellIs" dxfId="8" priority="2" operator="greaterThan">
      <formula>15000000</formula>
    </cfRule>
  </conditionalFormatting>
  <conditionalFormatting sqref="F7:F15">
    <cfRule type="cellIs" dxfId="7" priority="1" operator="greaterThan">
      <formula>45000000</formula>
    </cfRule>
  </conditionalFormatting>
  <pageMargins left="0.25" right="0.25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showGridLines="0" workbookViewId="0">
      <selection activeCell="I1" sqref="I1"/>
    </sheetView>
  </sheetViews>
  <sheetFormatPr baseColWidth="10" defaultColWidth="0" defaultRowHeight="14.5" zeroHeight="1" x14ac:dyDescent="0.35"/>
  <cols>
    <col min="1" max="1" width="3.54296875" bestFit="1" customWidth="1"/>
    <col min="2" max="2" width="28.54296875" customWidth="1"/>
    <col min="3" max="3" width="40" customWidth="1"/>
    <col min="4" max="4" width="10.81640625" bestFit="1" customWidth="1"/>
    <col min="5" max="5" width="20.1796875" style="5" bestFit="1" customWidth="1"/>
    <col min="6" max="6" width="10.81640625" style="5" bestFit="1" customWidth="1"/>
    <col min="7" max="7" width="20.1796875" style="5" customWidth="1"/>
    <col min="8" max="8" width="10.81640625" style="5" bestFit="1" customWidth="1"/>
    <col min="9" max="10" width="20.1796875" style="5" customWidth="1"/>
    <col min="11" max="11" width="7.1796875" customWidth="1"/>
    <col min="12" max="16384" width="11.453125" hidden="1"/>
  </cols>
  <sheetData>
    <row r="1" spans="1:11" ht="21" x14ac:dyDescent="0.5">
      <c r="A1" s="191" t="s">
        <v>19</v>
      </c>
      <c r="B1" s="191"/>
      <c r="C1" s="191"/>
      <c r="D1" s="191"/>
      <c r="E1" s="191"/>
      <c r="F1" s="116"/>
      <c r="G1" s="116"/>
      <c r="H1" s="116"/>
      <c r="I1" s="116"/>
      <c r="J1" s="116"/>
    </row>
    <row r="2" spans="1:11" ht="15" thickBot="1" x14ac:dyDescent="0.4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6" thickBot="1" x14ac:dyDescent="0.4">
      <c r="A3" s="229" t="s">
        <v>31</v>
      </c>
      <c r="B3" s="231"/>
      <c r="C3" s="231"/>
      <c r="D3" s="229" t="s">
        <v>3</v>
      </c>
      <c r="E3" s="230"/>
      <c r="F3" s="229" t="s">
        <v>4</v>
      </c>
      <c r="G3" s="230"/>
      <c r="H3" s="229" t="s">
        <v>51</v>
      </c>
      <c r="I3" s="230"/>
      <c r="J3" s="149" t="s">
        <v>10</v>
      </c>
    </row>
    <row r="4" spans="1:11" ht="16" thickBot="1" x14ac:dyDescent="0.4">
      <c r="A4" s="30" t="s">
        <v>20</v>
      </c>
      <c r="B4" s="31" t="s">
        <v>21</v>
      </c>
      <c r="C4" s="140" t="s">
        <v>22</v>
      </c>
      <c r="D4" s="30" t="s">
        <v>23</v>
      </c>
      <c r="E4" s="34" t="s">
        <v>24</v>
      </c>
      <c r="F4" s="30" t="s">
        <v>23</v>
      </c>
      <c r="G4" s="34" t="s">
        <v>24</v>
      </c>
      <c r="H4" s="30" t="s">
        <v>23</v>
      </c>
      <c r="I4" s="34" t="s">
        <v>24</v>
      </c>
      <c r="J4" s="154" t="s">
        <v>24</v>
      </c>
    </row>
    <row r="5" spans="1:11" x14ac:dyDescent="0.35">
      <c r="A5" s="28"/>
      <c r="B5" s="29"/>
      <c r="C5" s="141"/>
      <c r="D5" s="144"/>
      <c r="E5" s="35"/>
      <c r="F5" s="144"/>
      <c r="G5" s="150"/>
      <c r="H5" s="144"/>
      <c r="I5" s="150"/>
      <c r="J5" s="155">
        <f>$E5+$G5+$I5</f>
        <v>0</v>
      </c>
    </row>
    <row r="6" spans="1:11" x14ac:dyDescent="0.35">
      <c r="A6" s="25"/>
      <c r="B6" s="1"/>
      <c r="C6" s="142"/>
      <c r="D6" s="145"/>
      <c r="E6" s="36"/>
      <c r="F6" s="145"/>
      <c r="G6" s="151"/>
      <c r="H6" s="145"/>
      <c r="I6" s="151"/>
      <c r="J6" s="156">
        <f t="shared" ref="J6:J8" si="0">$E6+$G6+$I6</f>
        <v>0</v>
      </c>
    </row>
    <row r="7" spans="1:11" x14ac:dyDescent="0.35">
      <c r="A7" s="25"/>
      <c r="B7" s="115"/>
      <c r="C7" s="142"/>
      <c r="D7" s="145"/>
      <c r="E7" s="36"/>
      <c r="F7" s="145"/>
      <c r="G7" s="151"/>
      <c r="H7" s="145"/>
      <c r="I7" s="151"/>
      <c r="J7" s="156">
        <f t="shared" si="0"/>
        <v>0</v>
      </c>
    </row>
    <row r="8" spans="1:11" ht="15" thickBot="1" x14ac:dyDescent="0.4">
      <c r="A8" s="26"/>
      <c r="B8" s="27"/>
      <c r="C8" s="143"/>
      <c r="D8" s="146"/>
      <c r="E8" s="37"/>
      <c r="F8" s="146"/>
      <c r="G8" s="152"/>
      <c r="H8" s="146"/>
      <c r="I8" s="152"/>
      <c r="J8" s="158">
        <f t="shared" si="0"/>
        <v>0</v>
      </c>
    </row>
    <row r="9" spans="1:11" ht="15" thickBot="1" x14ac:dyDescent="0.4">
      <c r="A9" s="3"/>
      <c r="B9" s="4"/>
      <c r="C9" s="4"/>
      <c r="D9" s="147" t="s">
        <v>26</v>
      </c>
      <c r="E9" s="148">
        <f>SUM($E$5:$E$8)</f>
        <v>0</v>
      </c>
      <c r="F9" s="147" t="s">
        <v>26</v>
      </c>
      <c r="G9" s="153">
        <f>SUM($G$5:$G$8)</f>
        <v>0</v>
      </c>
      <c r="H9" s="147" t="s">
        <v>26</v>
      </c>
      <c r="I9" s="153">
        <f>SUM($I$5:$I$8)</f>
        <v>0</v>
      </c>
      <c r="J9" s="157">
        <f>SUM($J5:$J8)</f>
        <v>0</v>
      </c>
    </row>
    <row r="10" spans="1:11" ht="16" thickBot="1" x14ac:dyDescent="0.4">
      <c r="A10" s="229" t="s">
        <v>25</v>
      </c>
      <c r="B10" s="231"/>
      <c r="C10" s="231"/>
      <c r="D10" s="229" t="s">
        <v>3</v>
      </c>
      <c r="E10" s="230"/>
      <c r="F10" s="229" t="s">
        <v>4</v>
      </c>
      <c r="G10" s="230"/>
      <c r="H10" s="229" t="s">
        <v>4</v>
      </c>
      <c r="I10" s="230"/>
      <c r="J10" s="149" t="s">
        <v>10</v>
      </c>
    </row>
    <row r="11" spans="1:11" ht="16" thickBot="1" x14ac:dyDescent="0.4">
      <c r="A11" s="30" t="s">
        <v>20</v>
      </c>
      <c r="B11" s="31" t="s">
        <v>21</v>
      </c>
      <c r="C11" s="140" t="s">
        <v>22</v>
      </c>
      <c r="D11" s="30" t="s">
        <v>23</v>
      </c>
      <c r="E11" s="34" t="s">
        <v>24</v>
      </c>
      <c r="F11" s="30" t="s">
        <v>23</v>
      </c>
      <c r="G11" s="34" t="s">
        <v>24</v>
      </c>
      <c r="H11" s="30" t="s">
        <v>23</v>
      </c>
      <c r="I11" s="34" t="s">
        <v>24</v>
      </c>
      <c r="J11" s="154" t="s">
        <v>24</v>
      </c>
    </row>
    <row r="12" spans="1:11" x14ac:dyDescent="0.35">
      <c r="A12" s="28"/>
      <c r="B12" s="29"/>
      <c r="C12" s="141"/>
      <c r="D12" s="144"/>
      <c r="E12" s="35"/>
      <c r="F12" s="144"/>
      <c r="G12" s="150"/>
      <c r="H12" s="144"/>
      <c r="I12" s="150"/>
      <c r="J12" s="155">
        <f>$E12+$G12+$I12</f>
        <v>0</v>
      </c>
    </row>
    <row r="13" spans="1:11" x14ac:dyDescent="0.35">
      <c r="A13" s="25"/>
      <c r="B13" s="1"/>
      <c r="C13" s="142"/>
      <c r="D13" s="145"/>
      <c r="E13" s="36"/>
      <c r="F13" s="145"/>
      <c r="G13" s="151"/>
      <c r="H13" s="145"/>
      <c r="I13" s="151"/>
      <c r="J13" s="156">
        <f>$E13+$G13+$I13</f>
        <v>0</v>
      </c>
    </row>
    <row r="14" spans="1:11" x14ac:dyDescent="0.35">
      <c r="A14" s="25"/>
      <c r="B14" s="1"/>
      <c r="C14" s="142"/>
      <c r="D14" s="145"/>
      <c r="E14" s="36"/>
      <c r="F14" s="145"/>
      <c r="G14" s="151"/>
      <c r="H14" s="145"/>
      <c r="I14" s="151"/>
      <c r="J14" s="156">
        <f>$E14+$G14+$I14</f>
        <v>0</v>
      </c>
    </row>
    <row r="15" spans="1:11" ht="15" thickBot="1" x14ac:dyDescent="0.4">
      <c r="A15" s="26"/>
      <c r="B15" s="27"/>
      <c r="C15" s="143"/>
      <c r="D15" s="146"/>
      <c r="E15" s="37"/>
      <c r="F15" s="146"/>
      <c r="G15" s="152"/>
      <c r="H15" s="146"/>
      <c r="I15" s="152"/>
      <c r="J15" s="158">
        <f>$E15+$G15+$I15</f>
        <v>0</v>
      </c>
    </row>
    <row r="16" spans="1:11" ht="15" thickBot="1" x14ac:dyDescent="0.4">
      <c r="A16" s="3"/>
      <c r="B16" s="4"/>
      <c r="C16" s="4"/>
      <c r="D16" s="33" t="s">
        <v>26</v>
      </c>
      <c r="E16" s="38">
        <f>SUM($E$12:$E$15)</f>
        <v>0</v>
      </c>
      <c r="F16" s="147" t="s">
        <v>26</v>
      </c>
      <c r="G16" s="153">
        <f>SUM($G$12:$G$15)</f>
        <v>0</v>
      </c>
      <c r="H16" s="147" t="s">
        <v>26</v>
      </c>
      <c r="I16" s="153">
        <f>SUM($I$12:$I$15)</f>
        <v>0</v>
      </c>
      <c r="J16" s="157">
        <f>SUM($J12:$J15)</f>
        <v>0</v>
      </c>
    </row>
    <row r="17" x14ac:dyDescent="0.35"/>
  </sheetData>
  <sheetProtection algorithmName="SHA-512" hashValue="Ae+Ez6DCLk0MsBiAqrnnbsCorylok5rlVXNxUAABmZmeF4SO5+TpFIZySIrvZK2/4+vxWbFfY4FMrRMIMAFI8g==" saltValue="AF8HAn6yYfNXPjcZnMB9dA==" spinCount="100000" sheet="1" objects="1" scenarios="1"/>
  <protectedRanges>
    <protectedRange sqref="A5:I8 A12:I15" name="Rango1"/>
  </protectedRanges>
  <mergeCells count="9">
    <mergeCell ref="H3:I3"/>
    <mergeCell ref="H10:I10"/>
    <mergeCell ref="A1:E1"/>
    <mergeCell ref="A3:C3"/>
    <mergeCell ref="D3:E3"/>
    <mergeCell ref="F3:G3"/>
    <mergeCell ref="A10:C10"/>
    <mergeCell ref="D10:E10"/>
    <mergeCell ref="F10:G10"/>
  </mergeCells>
  <conditionalFormatting sqref="E5:E9 G5:G9 I5:I9 E12:E16 G12:G16 I12:I16">
    <cfRule type="cellIs" dxfId="6" priority="4" operator="greaterThan">
      <formula>15000000</formula>
    </cfRule>
  </conditionalFormatting>
  <conditionalFormatting sqref="J5:J9 J12:J16">
    <cfRule type="cellIs" dxfId="5" priority="3" operator="greaterThan">
      <formula>45000000</formula>
    </cfRule>
  </conditionalFormatting>
  <pageMargins left="0.25" right="0.25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"/>
  <sheetViews>
    <sheetView showGridLines="0" workbookViewId="0">
      <selection activeCell="J3" sqref="J3"/>
    </sheetView>
  </sheetViews>
  <sheetFormatPr baseColWidth="10" defaultColWidth="0" defaultRowHeight="14.5" zeroHeight="1" x14ac:dyDescent="0.35"/>
  <cols>
    <col min="1" max="1" width="25.453125" bestFit="1" customWidth="1"/>
    <col min="2" max="2" width="50.453125" customWidth="1"/>
    <col min="3" max="3" width="11.1796875" bestFit="1" customWidth="1"/>
    <col min="4" max="4" width="17.7265625" style="5" customWidth="1"/>
    <col min="5" max="5" width="11.1796875" style="5" bestFit="1" customWidth="1"/>
    <col min="6" max="6" width="17.7265625" style="5" customWidth="1"/>
    <col min="7" max="7" width="11.1796875" style="5" bestFit="1" customWidth="1"/>
    <col min="8" max="9" width="17.7265625" style="5" customWidth="1"/>
    <col min="10" max="10" width="6.54296875" customWidth="1"/>
    <col min="11" max="11" width="0" hidden="1" customWidth="1"/>
    <col min="12" max="16384" width="11.453125" hidden="1"/>
  </cols>
  <sheetData>
    <row r="1" spans="1:11" ht="21" x14ac:dyDescent="0.5">
      <c r="A1" s="191" t="s">
        <v>27</v>
      </c>
      <c r="B1" s="191"/>
      <c r="C1" s="191"/>
      <c r="D1" s="191"/>
      <c r="E1" s="116"/>
      <c r="F1" s="116"/>
      <c r="G1" s="116"/>
      <c r="H1" s="116"/>
      <c r="I1" s="116"/>
    </row>
    <row r="2" spans="1:11" ht="15.5" x14ac:dyDescent="0.35">
      <c r="A2" s="232" t="s">
        <v>58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1" ht="15" thickBot="1" x14ac:dyDescent="0.4"/>
    <row r="4" spans="1:11" ht="19" thickBot="1" x14ac:dyDescent="0.5">
      <c r="A4" s="233" t="s">
        <v>3</v>
      </c>
      <c r="B4" s="234"/>
      <c r="C4" s="235" t="s">
        <v>3</v>
      </c>
      <c r="D4" s="236"/>
      <c r="E4" s="233" t="s">
        <v>4</v>
      </c>
      <c r="F4" s="236"/>
      <c r="G4" s="237" t="s">
        <v>51</v>
      </c>
      <c r="H4" s="237"/>
      <c r="I4" s="159" t="s">
        <v>5</v>
      </c>
      <c r="J4" s="2"/>
      <c r="K4" s="2"/>
    </row>
    <row r="5" spans="1:11" ht="16" thickBot="1" x14ac:dyDescent="0.4">
      <c r="A5" s="14" t="s">
        <v>28</v>
      </c>
      <c r="B5" s="17" t="s">
        <v>30</v>
      </c>
      <c r="C5" s="16" t="s">
        <v>8</v>
      </c>
      <c r="D5" s="15" t="s">
        <v>29</v>
      </c>
      <c r="E5" s="14" t="s">
        <v>8</v>
      </c>
      <c r="F5" s="15" t="s">
        <v>29</v>
      </c>
      <c r="G5" s="16" t="s">
        <v>8</v>
      </c>
      <c r="H5" s="55" t="s">
        <v>29</v>
      </c>
      <c r="I5" s="56" t="s">
        <v>29</v>
      </c>
    </row>
    <row r="6" spans="1:11" x14ac:dyDescent="0.35">
      <c r="A6" s="12"/>
      <c r="B6" s="19"/>
      <c r="C6" s="20"/>
      <c r="D6" s="13"/>
      <c r="E6" s="173"/>
      <c r="F6" s="13"/>
      <c r="G6" s="20"/>
      <c r="H6" s="160"/>
      <c r="I6" s="189">
        <f>$D6+$F6+$H6</f>
        <v>0</v>
      </c>
    </row>
    <row r="7" spans="1:11" x14ac:dyDescent="0.35">
      <c r="A7" s="8"/>
      <c r="B7" s="21"/>
      <c r="C7" s="22"/>
      <c r="D7" s="9"/>
      <c r="E7" s="174"/>
      <c r="F7" s="9"/>
      <c r="G7" s="22"/>
      <c r="H7" s="161"/>
      <c r="I7" s="163">
        <f t="shared" ref="I7:I9" si="0">$D7+$F7+$H7</f>
        <v>0</v>
      </c>
    </row>
    <row r="8" spans="1:11" x14ac:dyDescent="0.35">
      <c r="A8" s="8"/>
      <c r="B8" s="21"/>
      <c r="C8" s="22"/>
      <c r="D8" s="9"/>
      <c r="E8" s="174"/>
      <c r="F8" s="9"/>
      <c r="G8" s="22"/>
      <c r="H8" s="161"/>
      <c r="I8" s="163">
        <f t="shared" si="0"/>
        <v>0</v>
      </c>
    </row>
    <row r="9" spans="1:11" ht="15" thickBot="1" x14ac:dyDescent="0.4">
      <c r="A9" s="10"/>
      <c r="B9" s="23"/>
      <c r="C9" s="24"/>
      <c r="D9" s="11"/>
      <c r="E9" s="175"/>
      <c r="F9" s="11"/>
      <c r="G9" s="24"/>
      <c r="H9" s="162"/>
      <c r="I9" s="163">
        <f t="shared" si="0"/>
        <v>0</v>
      </c>
    </row>
    <row r="10" spans="1:11" ht="19" thickBot="1" x14ac:dyDescent="0.4">
      <c r="B10" s="18" t="s">
        <v>10</v>
      </c>
      <c r="C10" s="6">
        <f>SUM($C$6:$C$9)</f>
        <v>0</v>
      </c>
      <c r="D10" s="7">
        <f>SUM($D$6:$D$9)</f>
        <v>0</v>
      </c>
      <c r="E10" s="176">
        <f>SUM($E$6:$E$9)</f>
        <v>0</v>
      </c>
      <c r="F10" s="7">
        <f>SUM($F$6:$F$9)</f>
        <v>0</v>
      </c>
      <c r="G10" s="6">
        <f>SUM($G$6:$G$9)</f>
        <v>0</v>
      </c>
      <c r="H10" s="178">
        <f>SUM($H$6:$H$9)</f>
        <v>0</v>
      </c>
      <c r="I10" s="177">
        <f>$D10+$F10+$H10</f>
        <v>0</v>
      </c>
    </row>
    <row r="11" spans="1:11" x14ac:dyDescent="0.35"/>
  </sheetData>
  <sheetProtection algorithmName="SHA-512" hashValue="15tLRd+1QQTKcbAPnnQtDVPsMqcGgoM3/PF+TTeRT0RRUTv8RRQrgs+Unmf5+/sUfKZEG9brZJtW6f9L3bbP9g==" saltValue="T2Ca1eUmmhhpMsTFI8bvBg==" spinCount="100000" sheet="1" objects="1" scenarios="1"/>
  <protectedRanges>
    <protectedRange sqref="A6:H9" name="Año1"/>
  </protectedRanges>
  <mergeCells count="6">
    <mergeCell ref="A1:D1"/>
    <mergeCell ref="A2:J2"/>
    <mergeCell ref="A4:B4"/>
    <mergeCell ref="C4:D4"/>
    <mergeCell ref="E4:F4"/>
    <mergeCell ref="G4:H4"/>
  </mergeCells>
  <conditionalFormatting sqref="D6:D10 F6:F10 H6:H10">
    <cfRule type="cellIs" dxfId="4" priority="3" operator="greaterThan">
      <formula>15000000</formula>
    </cfRule>
  </conditionalFormatting>
  <conditionalFormatting sqref="I6:I10">
    <cfRule type="cellIs" dxfId="3" priority="1" operator="greaterThan">
      <formula>45000000</formula>
    </cfRule>
  </conditionalFormatting>
  <pageMargins left="0.25" right="0.25" top="0.75" bottom="0.75" header="0.3" footer="0.3"/>
  <pageSetup scale="85" orientation="landscape" r:id="rId1"/>
  <ignoredErrors>
    <ignoredError sqref="D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67C7-E7A8-4540-B58A-139034B223E4}">
  <dimension ref="A1:H52"/>
  <sheetViews>
    <sheetView showGridLines="0" workbookViewId="0">
      <selection activeCell="F5" sqref="F5"/>
    </sheetView>
  </sheetViews>
  <sheetFormatPr baseColWidth="10" defaultColWidth="0" defaultRowHeight="14.5" customHeight="1" zeroHeight="1" x14ac:dyDescent="0.35"/>
  <cols>
    <col min="1" max="1" width="25.453125" bestFit="1" customWidth="1"/>
    <col min="2" max="2" width="22" customWidth="1"/>
    <col min="3" max="3" width="18.1796875" bestFit="1" customWidth="1"/>
    <col min="4" max="4" width="21" bestFit="1" customWidth="1"/>
    <col min="5" max="5" width="7.26953125" bestFit="1" customWidth="1"/>
    <col min="6" max="6" width="67.1796875" customWidth="1"/>
    <col min="7" max="7" width="26.453125" bestFit="1" customWidth="1"/>
    <col min="8" max="8" width="7.1796875" customWidth="1"/>
    <col min="9" max="9" width="11.453125" hidden="1" customWidth="1"/>
    <col min="10" max="16384" width="11.453125" hidden="1"/>
  </cols>
  <sheetData>
    <row r="1" spans="1:7" ht="21" x14ac:dyDescent="0.5">
      <c r="A1" s="191" t="s">
        <v>45</v>
      </c>
      <c r="B1" s="191"/>
      <c r="C1" s="191"/>
      <c r="D1" s="191"/>
      <c r="E1" s="191"/>
      <c r="F1" s="191"/>
    </row>
    <row r="2" spans="1:7" ht="15" thickBot="1" x14ac:dyDescent="0.4"/>
    <row r="3" spans="1:7" ht="19" thickBot="1" x14ac:dyDescent="0.4">
      <c r="A3" s="238" t="s">
        <v>52</v>
      </c>
      <c r="B3" s="239"/>
      <c r="C3" s="186" t="s">
        <v>3</v>
      </c>
    </row>
    <row r="4" spans="1:7" ht="16" thickBot="1" x14ac:dyDescent="0.4">
      <c r="A4" s="94" t="s">
        <v>2</v>
      </c>
      <c r="B4" s="94" t="s">
        <v>54</v>
      </c>
      <c r="C4" s="117" t="s">
        <v>46</v>
      </c>
      <c r="D4" s="123" t="s">
        <v>47</v>
      </c>
      <c r="E4" s="117" t="s">
        <v>3</v>
      </c>
      <c r="F4" s="123" t="s">
        <v>48</v>
      </c>
      <c r="G4" s="32" t="s">
        <v>49</v>
      </c>
    </row>
    <row r="5" spans="1:7" x14ac:dyDescent="0.35">
      <c r="A5" s="95" t="s">
        <v>38</v>
      </c>
      <c r="B5" s="118"/>
      <c r="C5" s="124"/>
      <c r="D5" s="125"/>
      <c r="E5" s="138">
        <f>B5-C5+D5</f>
        <v>0</v>
      </c>
      <c r="F5" s="133"/>
      <c r="G5" s="99"/>
    </row>
    <row r="6" spans="1:7" x14ac:dyDescent="0.35">
      <c r="A6" s="96" t="s">
        <v>44</v>
      </c>
      <c r="B6" s="119"/>
      <c r="C6" s="126"/>
      <c r="D6" s="127"/>
      <c r="E6" s="138">
        <f t="shared" ref="E6:E8" si="0">B6-C6+D6</f>
        <v>0</v>
      </c>
      <c r="F6" s="134"/>
      <c r="G6" s="100"/>
    </row>
    <row r="7" spans="1:7" x14ac:dyDescent="0.35">
      <c r="A7" s="96" t="s">
        <v>39</v>
      </c>
      <c r="B7" s="120"/>
      <c r="C7" s="128"/>
      <c r="D7" s="127"/>
      <c r="E7" s="138">
        <f t="shared" si="0"/>
        <v>0</v>
      </c>
      <c r="F7" s="135"/>
      <c r="G7" s="101"/>
    </row>
    <row r="8" spans="1:7" ht="15" thickBot="1" x14ac:dyDescent="0.4">
      <c r="A8" s="97" t="s">
        <v>40</v>
      </c>
      <c r="B8" s="121"/>
      <c r="C8" s="129"/>
      <c r="D8" s="130"/>
      <c r="E8" s="138">
        <f t="shared" si="0"/>
        <v>0</v>
      </c>
      <c r="F8" s="136"/>
      <c r="G8" s="102"/>
    </row>
    <row r="9" spans="1:7" ht="16" thickBot="1" x14ac:dyDescent="0.4">
      <c r="A9" s="98" t="s">
        <v>5</v>
      </c>
      <c r="B9" s="122"/>
      <c r="C9" s="131">
        <f>SUM(C$5:C$8)</f>
        <v>0</v>
      </c>
      <c r="D9" s="132">
        <f>SUM(D$5:D$8)</f>
        <v>0</v>
      </c>
      <c r="E9" s="131">
        <f>$B9+$C9</f>
        <v>0</v>
      </c>
      <c r="F9" s="137" t="s">
        <v>50</v>
      </c>
      <c r="G9" s="105"/>
    </row>
    <row r="10" spans="1:7" ht="15" thickBot="1" x14ac:dyDescent="0.4"/>
    <row r="11" spans="1:7" ht="14.5" customHeight="1" thickBot="1" x14ac:dyDescent="0.4">
      <c r="A11" s="238" t="s">
        <v>53</v>
      </c>
      <c r="B11" s="239"/>
    </row>
    <row r="12" spans="1:7" ht="14.5" customHeight="1" thickBot="1" x14ac:dyDescent="0.4">
      <c r="A12" s="94" t="s">
        <v>2</v>
      </c>
      <c r="B12" s="94" t="s">
        <v>54</v>
      </c>
      <c r="C12" s="117" t="s">
        <v>46</v>
      </c>
      <c r="D12" s="123" t="s">
        <v>47</v>
      </c>
      <c r="E12" s="117" t="s">
        <v>3</v>
      </c>
      <c r="F12" s="123" t="s">
        <v>48</v>
      </c>
      <c r="G12" s="32" t="s">
        <v>49</v>
      </c>
    </row>
    <row r="13" spans="1:7" ht="14.5" customHeight="1" x14ac:dyDescent="0.35">
      <c r="A13" s="95" t="s">
        <v>38</v>
      </c>
      <c r="B13" s="118"/>
      <c r="C13" s="124"/>
      <c r="D13" s="125"/>
      <c r="E13" s="138">
        <f>B13-C13+D13</f>
        <v>0</v>
      </c>
      <c r="F13" s="133"/>
      <c r="G13" s="99"/>
    </row>
    <row r="14" spans="1:7" ht="14.5" customHeight="1" x14ac:dyDescent="0.35">
      <c r="A14" s="96" t="s">
        <v>44</v>
      </c>
      <c r="B14" s="119"/>
      <c r="C14" s="126"/>
      <c r="D14" s="127"/>
      <c r="E14" s="138">
        <f t="shared" ref="E14:E16" si="1">B14-C14+D14</f>
        <v>0</v>
      </c>
      <c r="F14" s="134"/>
      <c r="G14" s="100"/>
    </row>
    <row r="15" spans="1:7" ht="14.5" customHeight="1" x14ac:dyDescent="0.35">
      <c r="A15" s="96" t="s">
        <v>39</v>
      </c>
      <c r="B15" s="120"/>
      <c r="C15" s="128"/>
      <c r="D15" s="127"/>
      <c r="E15" s="138">
        <f t="shared" si="1"/>
        <v>0</v>
      </c>
      <c r="F15" s="135"/>
      <c r="G15" s="101"/>
    </row>
    <row r="16" spans="1:7" ht="14.5" customHeight="1" thickBot="1" x14ac:dyDescent="0.4">
      <c r="A16" s="97" t="s">
        <v>40</v>
      </c>
      <c r="B16" s="121"/>
      <c r="C16" s="129"/>
      <c r="D16" s="130"/>
      <c r="E16" s="138">
        <f t="shared" si="1"/>
        <v>0</v>
      </c>
      <c r="F16" s="136"/>
      <c r="G16" s="102"/>
    </row>
    <row r="17" spans="1:7" ht="14.5" customHeight="1" thickBot="1" x14ac:dyDescent="0.4">
      <c r="A17" s="98" t="s">
        <v>5</v>
      </c>
      <c r="B17" s="122">
        <f>SUM(B$13:B$16)</f>
        <v>0</v>
      </c>
      <c r="C17" s="131">
        <f>SUM(C$13:C$16)</f>
        <v>0</v>
      </c>
      <c r="D17" s="132">
        <f>SUM(D$13:D$16)</f>
        <v>0</v>
      </c>
      <c r="E17" s="132">
        <f>SUM(E$13:E$16)</f>
        <v>0</v>
      </c>
      <c r="F17" s="137" t="s">
        <v>50</v>
      </c>
      <c r="G17" s="105"/>
    </row>
    <row r="18" spans="1:7" ht="14.5" customHeight="1" thickBot="1" x14ac:dyDescent="0.4"/>
    <row r="19" spans="1:7" ht="19" thickBot="1" x14ac:dyDescent="0.4">
      <c r="A19" s="238" t="s">
        <v>52</v>
      </c>
      <c r="B19" s="239"/>
      <c r="C19" s="186" t="s">
        <v>4</v>
      </c>
    </row>
    <row r="20" spans="1:7" ht="16" thickBot="1" x14ac:dyDescent="0.4">
      <c r="A20" s="94" t="s">
        <v>2</v>
      </c>
      <c r="B20" s="94" t="s">
        <v>54</v>
      </c>
      <c r="C20" s="117" t="s">
        <v>46</v>
      </c>
      <c r="D20" s="123" t="s">
        <v>47</v>
      </c>
      <c r="E20" s="117" t="s">
        <v>3</v>
      </c>
      <c r="F20" s="123" t="s">
        <v>48</v>
      </c>
      <c r="G20" s="32" t="s">
        <v>49</v>
      </c>
    </row>
    <row r="21" spans="1:7" x14ac:dyDescent="0.35">
      <c r="A21" s="95" t="s">
        <v>38</v>
      </c>
      <c r="B21" s="118"/>
      <c r="C21" s="124"/>
      <c r="D21" s="125"/>
      <c r="E21" s="138">
        <f>B21-C21+D21</f>
        <v>0</v>
      </c>
      <c r="F21" s="133"/>
      <c r="G21" s="99"/>
    </row>
    <row r="22" spans="1:7" x14ac:dyDescent="0.35">
      <c r="A22" s="96" t="s">
        <v>44</v>
      </c>
      <c r="B22" s="119"/>
      <c r="C22" s="126"/>
      <c r="D22" s="127"/>
      <c r="E22" s="138">
        <f t="shared" ref="E22:E24" si="2">B22-C22+D22</f>
        <v>0</v>
      </c>
      <c r="F22" s="134"/>
      <c r="G22" s="100"/>
    </row>
    <row r="23" spans="1:7" x14ac:dyDescent="0.35">
      <c r="A23" s="96" t="s">
        <v>39</v>
      </c>
      <c r="B23" s="120"/>
      <c r="C23" s="128"/>
      <c r="D23" s="127"/>
      <c r="E23" s="138">
        <f t="shared" si="2"/>
        <v>0</v>
      </c>
      <c r="F23" s="135"/>
      <c r="G23" s="101"/>
    </row>
    <row r="24" spans="1:7" ht="15" thickBot="1" x14ac:dyDescent="0.4">
      <c r="A24" s="97" t="s">
        <v>40</v>
      </c>
      <c r="B24" s="121"/>
      <c r="C24" s="129"/>
      <c r="D24" s="130"/>
      <c r="E24" s="138">
        <f t="shared" si="2"/>
        <v>0</v>
      </c>
      <c r="F24" s="136"/>
      <c r="G24" s="102"/>
    </row>
    <row r="25" spans="1:7" ht="16" thickBot="1" x14ac:dyDescent="0.4">
      <c r="A25" s="98" t="s">
        <v>5</v>
      </c>
      <c r="B25" s="122"/>
      <c r="C25" s="131">
        <f>SUM(C$5:C$8)</f>
        <v>0</v>
      </c>
      <c r="D25" s="132">
        <f>SUM(D$5:D$8)</f>
        <v>0</v>
      </c>
      <c r="E25" s="131">
        <f>$B25+$C25</f>
        <v>0</v>
      </c>
      <c r="F25" s="137" t="s">
        <v>50</v>
      </c>
      <c r="G25" s="105"/>
    </row>
    <row r="26" spans="1:7" ht="15" thickBot="1" x14ac:dyDescent="0.4"/>
    <row r="27" spans="1:7" ht="14.5" customHeight="1" thickBot="1" x14ac:dyDescent="0.4">
      <c r="A27" s="238" t="s">
        <v>53</v>
      </c>
      <c r="B27" s="239"/>
    </row>
    <row r="28" spans="1:7" ht="14.5" customHeight="1" thickBot="1" x14ac:dyDescent="0.4">
      <c r="A28" s="94" t="s">
        <v>2</v>
      </c>
      <c r="B28" s="94" t="s">
        <v>54</v>
      </c>
      <c r="C28" s="117" t="s">
        <v>46</v>
      </c>
      <c r="D28" s="123" t="s">
        <v>47</v>
      </c>
      <c r="E28" s="117" t="s">
        <v>3</v>
      </c>
      <c r="F28" s="123" t="s">
        <v>48</v>
      </c>
      <c r="G28" s="32" t="s">
        <v>49</v>
      </c>
    </row>
    <row r="29" spans="1:7" ht="14.5" customHeight="1" x14ac:dyDescent="0.35">
      <c r="A29" s="95" t="s">
        <v>38</v>
      </c>
      <c r="B29" s="118"/>
      <c r="C29" s="124"/>
      <c r="D29" s="125"/>
      <c r="E29" s="138">
        <f>B29-C29+D29</f>
        <v>0</v>
      </c>
      <c r="F29" s="133"/>
      <c r="G29" s="99"/>
    </row>
    <row r="30" spans="1:7" ht="14.5" customHeight="1" x14ac:dyDescent="0.35">
      <c r="A30" s="96" t="s">
        <v>44</v>
      </c>
      <c r="B30" s="119"/>
      <c r="C30" s="126"/>
      <c r="D30" s="127"/>
      <c r="E30" s="138">
        <f t="shared" ref="E30:E32" si="3">B30-C30+D30</f>
        <v>0</v>
      </c>
      <c r="F30" s="134"/>
      <c r="G30" s="100"/>
    </row>
    <row r="31" spans="1:7" ht="14.5" customHeight="1" x14ac:dyDescent="0.35">
      <c r="A31" s="96" t="s">
        <v>39</v>
      </c>
      <c r="B31" s="120"/>
      <c r="C31" s="128"/>
      <c r="D31" s="127"/>
      <c r="E31" s="138">
        <f t="shared" si="3"/>
        <v>0</v>
      </c>
      <c r="F31" s="135"/>
      <c r="G31" s="101"/>
    </row>
    <row r="32" spans="1:7" ht="14.5" customHeight="1" thickBot="1" x14ac:dyDescent="0.4">
      <c r="A32" s="97" t="s">
        <v>40</v>
      </c>
      <c r="B32" s="121"/>
      <c r="C32" s="129"/>
      <c r="D32" s="130"/>
      <c r="E32" s="138">
        <f t="shared" si="3"/>
        <v>0</v>
      </c>
      <c r="F32" s="136"/>
      <c r="G32" s="102"/>
    </row>
    <row r="33" spans="1:7" ht="14.5" customHeight="1" thickBot="1" x14ac:dyDescent="0.4">
      <c r="A33" s="98" t="s">
        <v>5</v>
      </c>
      <c r="B33" s="122">
        <f>SUM(B$13:B$16)</f>
        <v>0</v>
      </c>
      <c r="C33" s="131">
        <f>SUM(C$13:C$16)</f>
        <v>0</v>
      </c>
      <c r="D33" s="132">
        <f>SUM(D$13:D$16)</f>
        <v>0</v>
      </c>
      <c r="E33" s="132">
        <f>SUM(E$13:E$16)</f>
        <v>0</v>
      </c>
      <c r="F33" s="137" t="s">
        <v>50</v>
      </c>
      <c r="G33" s="105"/>
    </row>
    <row r="34" spans="1:7" ht="14.5" customHeight="1" thickBot="1" x14ac:dyDescent="0.4">
      <c r="A34" s="187"/>
      <c r="B34" s="188"/>
      <c r="C34" s="188"/>
      <c r="D34" s="188"/>
      <c r="E34" s="188"/>
      <c r="F34" s="182"/>
      <c r="G34" s="182"/>
    </row>
    <row r="35" spans="1:7" ht="19" thickBot="1" x14ac:dyDescent="0.4">
      <c r="A35" s="238" t="s">
        <v>52</v>
      </c>
      <c r="B35" s="239"/>
      <c r="C35" s="186" t="s">
        <v>3</v>
      </c>
    </row>
    <row r="36" spans="1:7" ht="16" thickBot="1" x14ac:dyDescent="0.4">
      <c r="A36" s="94" t="s">
        <v>2</v>
      </c>
      <c r="B36" s="94" t="s">
        <v>54</v>
      </c>
      <c r="C36" s="117" t="s">
        <v>46</v>
      </c>
      <c r="D36" s="123" t="s">
        <v>47</v>
      </c>
      <c r="E36" s="117" t="s">
        <v>3</v>
      </c>
      <c r="F36" s="123" t="s">
        <v>48</v>
      </c>
      <c r="G36" s="32" t="s">
        <v>49</v>
      </c>
    </row>
    <row r="37" spans="1:7" x14ac:dyDescent="0.35">
      <c r="A37" s="95" t="s">
        <v>38</v>
      </c>
      <c r="B37" s="118"/>
      <c r="C37" s="124"/>
      <c r="D37" s="125"/>
      <c r="E37" s="138">
        <f>B37-C37+D37</f>
        <v>0</v>
      </c>
      <c r="F37" s="133"/>
      <c r="G37" s="99"/>
    </row>
    <row r="38" spans="1:7" x14ac:dyDescent="0.35">
      <c r="A38" s="96" t="s">
        <v>44</v>
      </c>
      <c r="B38" s="119"/>
      <c r="C38" s="126"/>
      <c r="D38" s="127"/>
      <c r="E38" s="138">
        <f t="shared" ref="E38:E40" si="4">B38-C38+D38</f>
        <v>0</v>
      </c>
      <c r="F38" s="134"/>
      <c r="G38" s="100"/>
    </row>
    <row r="39" spans="1:7" x14ac:dyDescent="0.35">
      <c r="A39" s="96" t="s">
        <v>39</v>
      </c>
      <c r="B39" s="120"/>
      <c r="C39" s="128"/>
      <c r="D39" s="127"/>
      <c r="E39" s="138">
        <f t="shared" si="4"/>
        <v>0</v>
      </c>
      <c r="F39" s="135"/>
      <c r="G39" s="101"/>
    </row>
    <row r="40" spans="1:7" ht="15" thickBot="1" x14ac:dyDescent="0.4">
      <c r="A40" s="97" t="s">
        <v>40</v>
      </c>
      <c r="B40" s="121"/>
      <c r="C40" s="129"/>
      <c r="D40" s="130"/>
      <c r="E40" s="138">
        <f t="shared" si="4"/>
        <v>0</v>
      </c>
      <c r="F40" s="136"/>
      <c r="G40" s="102"/>
    </row>
    <row r="41" spans="1:7" ht="16" thickBot="1" x14ac:dyDescent="0.4">
      <c r="A41" s="98" t="s">
        <v>5</v>
      </c>
      <c r="B41" s="122"/>
      <c r="C41" s="131">
        <f>SUM(C$5:C$8)</f>
        <v>0</v>
      </c>
      <c r="D41" s="132">
        <f>SUM(D$5:D$8)</f>
        <v>0</v>
      </c>
      <c r="E41" s="131">
        <f>$B41+$C41</f>
        <v>0</v>
      </c>
      <c r="F41" s="137" t="s">
        <v>50</v>
      </c>
      <c r="G41" s="105"/>
    </row>
    <row r="42" spans="1:7" ht="15" thickBot="1" x14ac:dyDescent="0.4"/>
    <row r="43" spans="1:7" ht="14.5" customHeight="1" thickBot="1" x14ac:dyDescent="0.4">
      <c r="A43" s="238" t="s">
        <v>53</v>
      </c>
      <c r="B43" s="239"/>
    </row>
    <row r="44" spans="1:7" ht="14.5" customHeight="1" thickBot="1" x14ac:dyDescent="0.4">
      <c r="A44" s="94" t="s">
        <v>2</v>
      </c>
      <c r="B44" s="94" t="s">
        <v>54</v>
      </c>
      <c r="C44" s="117" t="s">
        <v>46</v>
      </c>
      <c r="D44" s="123" t="s">
        <v>47</v>
      </c>
      <c r="E44" s="117" t="s">
        <v>3</v>
      </c>
      <c r="F44" s="123" t="s">
        <v>48</v>
      </c>
      <c r="G44" s="32" t="s">
        <v>49</v>
      </c>
    </row>
    <row r="45" spans="1:7" ht="14.5" customHeight="1" x14ac:dyDescent="0.35">
      <c r="A45" s="95" t="s">
        <v>38</v>
      </c>
      <c r="B45" s="118"/>
      <c r="C45" s="124"/>
      <c r="D45" s="125"/>
      <c r="E45" s="138">
        <f>B45-C45+D45</f>
        <v>0</v>
      </c>
      <c r="F45" s="133"/>
      <c r="G45" s="99"/>
    </row>
    <row r="46" spans="1:7" ht="14.5" customHeight="1" x14ac:dyDescent="0.35">
      <c r="A46" s="96" t="s">
        <v>44</v>
      </c>
      <c r="B46" s="119"/>
      <c r="C46" s="126"/>
      <c r="D46" s="127"/>
      <c r="E46" s="138">
        <f t="shared" ref="E46:E48" si="5">B46-C46+D46</f>
        <v>0</v>
      </c>
      <c r="F46" s="134"/>
      <c r="G46" s="100"/>
    </row>
    <row r="47" spans="1:7" ht="14.5" customHeight="1" x14ac:dyDescent="0.35">
      <c r="A47" s="96" t="s">
        <v>39</v>
      </c>
      <c r="B47" s="120"/>
      <c r="C47" s="128"/>
      <c r="D47" s="127"/>
      <c r="E47" s="138">
        <f t="shared" si="5"/>
        <v>0</v>
      </c>
      <c r="F47" s="135"/>
      <c r="G47" s="101"/>
    </row>
    <row r="48" spans="1:7" ht="14.5" customHeight="1" thickBot="1" x14ac:dyDescent="0.4">
      <c r="A48" s="97" t="s">
        <v>40</v>
      </c>
      <c r="B48" s="121"/>
      <c r="C48" s="129"/>
      <c r="D48" s="130"/>
      <c r="E48" s="138">
        <f t="shared" si="5"/>
        <v>0</v>
      </c>
      <c r="F48" s="136"/>
      <c r="G48" s="102"/>
    </row>
    <row r="49" spans="1:7" ht="14.5" customHeight="1" thickBot="1" x14ac:dyDescent="0.4">
      <c r="A49" s="98" t="s">
        <v>5</v>
      </c>
      <c r="B49" s="122">
        <f>SUM(B$13:B$16)</f>
        <v>0</v>
      </c>
      <c r="C49" s="131">
        <f>SUM(C$13:C$16)</f>
        <v>0</v>
      </c>
      <c r="D49" s="132">
        <f>SUM(D$13:D$16)</f>
        <v>0</v>
      </c>
      <c r="E49" s="132">
        <f>SUM(E$13:E$16)</f>
        <v>0</v>
      </c>
      <c r="F49" s="137" t="s">
        <v>50</v>
      </c>
      <c r="G49" s="105"/>
    </row>
    <row r="50" spans="1:7" ht="14.5" customHeight="1" x14ac:dyDescent="0.35">
      <c r="A50" s="187"/>
      <c r="B50" s="188"/>
      <c r="C50" s="188"/>
      <c r="D50" s="188"/>
      <c r="E50" s="188"/>
      <c r="F50" s="182"/>
      <c r="G50" s="182"/>
    </row>
    <row r="51" spans="1:7" ht="14.5" customHeight="1" x14ac:dyDescent="0.35">
      <c r="A51" s="187"/>
      <c r="B51" s="188"/>
      <c r="C51" s="188"/>
      <c r="D51" s="188"/>
      <c r="E51" s="188"/>
      <c r="F51" s="182"/>
      <c r="G51" s="182"/>
    </row>
    <row r="52" spans="1:7" ht="14.5" customHeight="1" x14ac:dyDescent="0.35"/>
  </sheetData>
  <sheetProtection algorithmName="SHA-512" hashValue="D8gbC8RKzfGsQYgbNvlaaimcNCkuFTNxMAChaCYyJ5os6tc5C1afP3UXMagZ3kiXSDgGVGA/XRC+D/AsFpC10A==" saltValue="wgnkct580UPq2YXFAxQl3w==" spinCount="100000" sheet="1" objects="1" scenarios="1"/>
  <protectedRanges>
    <protectedRange algorithmName="SHA-512" hashValue="iXZairKMkiwDF6StH7HgnIs9NyEAK+FbJ9J4zVQC6nfs4UzM4+mqIQlp91pXmaxrquQQJFxbUJQaEGfsfEi+GQ==" saltValue="x4+op44VhVF3ql8ZxFb1tg==" spinCount="100000" sqref="G5:G9 G13:G17 G21:G25 G29:G34 G37:G41 G45:G51" name="Rango2"/>
    <protectedRange sqref="B5:D8 F5:F8 B13:D16 F13:F16 B21:D24 F21:F24 B29:D32 F29:F32 B37:D40 F37:F40 B45:D48 F45:F48" name="Rango1"/>
  </protectedRanges>
  <mergeCells count="7">
    <mergeCell ref="A35:B35"/>
    <mergeCell ref="A43:B43"/>
    <mergeCell ref="A1:F1"/>
    <mergeCell ref="A3:B3"/>
    <mergeCell ref="A11:B11"/>
    <mergeCell ref="A19:B19"/>
    <mergeCell ref="A27:B27"/>
  </mergeCells>
  <conditionalFormatting sqref="B5:E9 B13:E17">
    <cfRule type="cellIs" dxfId="2" priority="16" operator="greaterThan">
      <formula>15000000</formula>
    </cfRule>
  </conditionalFormatting>
  <conditionalFormatting sqref="B21:E25 B29:E34">
    <cfRule type="cellIs" dxfId="1" priority="2" operator="greaterThan">
      <formula>15000000</formula>
    </cfRule>
  </conditionalFormatting>
  <conditionalFormatting sqref="B37:E41 B45:E51">
    <cfRule type="cellIs" dxfId="0" priority="1" operator="greaterThan">
      <formula>15000000</formula>
    </cfRule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Presupuesto total</vt:lpstr>
      <vt:lpstr>Gastos Personal</vt:lpstr>
      <vt:lpstr>Gastos Operación</vt:lpstr>
      <vt:lpstr>Gastos Viajes</vt:lpstr>
      <vt:lpstr>Gastos Bienes de Capital</vt:lpstr>
      <vt:lpstr>Reitemización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Altimir Colao</dc:creator>
  <cp:keywords/>
  <dc:description/>
  <cp:lastModifiedBy>Carla Pia Aguilera Montoya</cp:lastModifiedBy>
  <cp:revision/>
  <dcterms:created xsi:type="dcterms:W3CDTF">2016-07-08T18:08:57Z</dcterms:created>
  <dcterms:modified xsi:type="dcterms:W3CDTF">2024-12-06T12:51:37Z</dcterms:modified>
  <cp:category/>
  <cp:contentStatus/>
</cp:coreProperties>
</file>